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2학기 학생회비 결산\"/>
    </mc:Choice>
  </mc:AlternateContent>
  <xr:revisionPtr revIDLastSave="0" documentId="13_ncr:1_{36C183B4-728E-4DCE-8198-703977B201B5}" xr6:coauthVersionLast="36" xr6:coauthVersionMax="36" xr10:uidLastSave="{00000000-0000-0000-0000-000000000000}"/>
  <bookViews>
    <workbookView xWindow="0" yWindow="0" windowWidth="21570" windowHeight="7935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B81" i="1" l="1"/>
  <c r="B69" i="1" l="1"/>
  <c r="B87" i="1"/>
  <c r="B75" i="1"/>
  <c r="B63" i="1"/>
  <c r="B58" i="1"/>
  <c r="B36" i="1"/>
  <c r="B29" i="1"/>
  <c r="B22" i="1"/>
  <c r="B13" i="1"/>
  <c r="F89" i="1" l="1"/>
</calcChain>
</file>

<file path=xl/sharedStrings.xml><?xml version="1.0" encoding="utf-8"?>
<sst xmlns="http://schemas.openxmlformats.org/spreadsheetml/2006/main" count="338" uniqueCount="130">
  <si>
    <t>창문 빛 차단 4개(3,385)+컬러 후레쉬 (17,799)+84개 할로윈 윈도우 클링 (2,222)+축제 할로윈 피 묻은 테이프(1,497)+좀비 장식 (28,261)+플라스틱 실린더 5개(12,199)+스푸키 할로윈 장식 (10,479)+거미줄 장식 2개 (2,056)+유령 같은 피 묻은 (5,228)</t>
  </si>
  <si>
    <t>2학기 학생회비 사용처</t>
  </si>
  <si>
    <t>2-1) 축제 경품 상품</t>
  </si>
  <si>
    <t>2-2) 축제 찬조 공연비</t>
  </si>
  <si>
    <t>축제 부스 섭외: 퍼스널컬러진단 700,000원+켈라그라피체험500,000원+ 초청가수 추가금액2,000,000원+ 수수료 500원</t>
  </si>
  <si>
    <t>물티슈 120매 25개 (25,000)+타포린백 (1,000)+물티슈캡 60매 (3,000)+키친타올 150매 8개 (8,000)+스카치테이프디스펜서 2개 (2,000)+ 스카치테이프리필2입 (1,500)+저금통 (2,000)</t>
  </si>
  <si>
    <t>체육대회 장려상 상금 + 수수료 500원</t>
  </si>
  <si>
    <t>학생회 : 포스터 45개 1,200원</t>
  </si>
  <si>
    <t>체육대회 응원상 상금 + 수수료 500원</t>
  </si>
  <si>
    <t>링거팩 뱀파이어 음료 칵테일 파우치 8세트</t>
  </si>
  <si>
    <t>거적데기 데코 3세트,할로윈 긴 다리 모형</t>
  </si>
  <si>
    <t>체육대회 참가상 상금 + 수수료 500원</t>
  </si>
  <si>
    <t>나O재</t>
  </si>
  <si>
    <t>이O서</t>
  </si>
  <si>
    <t>유0상</t>
  </si>
  <si>
    <t>마니또</t>
  </si>
  <si>
    <t>테무</t>
  </si>
  <si>
    <t>비고</t>
  </si>
  <si>
    <t>축제</t>
  </si>
  <si>
    <t>내용</t>
  </si>
  <si>
    <t>최0선</t>
  </si>
  <si>
    <t>김O이</t>
  </si>
  <si>
    <t>임0운</t>
  </si>
  <si>
    <t>가0</t>
  </si>
  <si>
    <t>거래점</t>
  </si>
  <si>
    <t>김0실</t>
  </si>
  <si>
    <t>김O진</t>
  </si>
  <si>
    <t>테이프 3개</t>
  </si>
  <si>
    <t>농협청양군지부</t>
  </si>
  <si>
    <t>담화육청양점</t>
  </si>
  <si>
    <t>쿠팡(주)</t>
  </si>
  <si>
    <t>스마트당행</t>
  </si>
  <si>
    <t>다이소 청양점</t>
  </si>
  <si>
    <t>학생회 물품</t>
  </si>
  <si>
    <t>학생회 기타</t>
  </si>
  <si>
    <t>소방과 학생회</t>
  </si>
  <si>
    <t>미경사2</t>
  </si>
  <si>
    <t>맘스터치</t>
  </si>
  <si>
    <t>상상디자인</t>
  </si>
  <si>
    <t>거래내용</t>
  </si>
  <si>
    <t>NH체크</t>
  </si>
  <si>
    <t>물품 배송비</t>
  </si>
  <si>
    <t>거래일시</t>
  </si>
  <si>
    <t>다이소청양점</t>
  </si>
  <si>
    <t>결산소득세</t>
  </si>
  <si>
    <t>블랙헤더분무기</t>
  </si>
  <si>
    <t>체육대회</t>
  </si>
  <si>
    <t>여기다이찡</t>
  </si>
  <si>
    <t>출금금액</t>
  </si>
  <si>
    <t>학생회 이벤트</t>
  </si>
  <si>
    <t>결산지방세</t>
  </si>
  <si>
    <t>거래기록사항</t>
  </si>
  <si>
    <t>체육대회 종합우승 상금</t>
  </si>
  <si>
    <t>체육대회 종합준우승 상금</t>
  </si>
  <si>
    <t>학생회 : 조직도 구매</t>
  </si>
  <si>
    <t>엔에이치엔케이씨피(주)</t>
  </si>
  <si>
    <t>2024/10/28 14:49:47</t>
  </si>
  <si>
    <t>2024/11/09 13:53:21</t>
  </si>
  <si>
    <t>2024/09/30 15:35:52</t>
  </si>
  <si>
    <t>2024/11/09 13:56:10</t>
  </si>
  <si>
    <t>2024/11/06 14:56:46</t>
  </si>
  <si>
    <t>2024/11/06 15:11:28</t>
  </si>
  <si>
    <t>2024/10/21 16:00:05</t>
  </si>
  <si>
    <t>2024/10/21 16:10:45</t>
  </si>
  <si>
    <t>학생회 : 조직도 5,000원 구매</t>
  </si>
  <si>
    <t>2024/10/28 17:12:38</t>
  </si>
  <si>
    <t>2024/11/05 16:48:00</t>
  </si>
  <si>
    <t>축제 물품: 가스건 가스, 탄알</t>
  </si>
  <si>
    <t>수채화 물감+망간 건전지+기린분무기</t>
  </si>
  <si>
    <t>2024/11/02 12:44:47</t>
  </si>
  <si>
    <t>2024/11/06 19:54:09</t>
  </si>
  <si>
    <t>재사용 케이블타이 180mm 2개</t>
  </si>
  <si>
    <t>2024/11/05 16:53:59</t>
  </si>
  <si>
    <t>후지 인스탁스 미니필름 80장</t>
  </si>
  <si>
    <t>2024/09/27 13:10:45</t>
  </si>
  <si>
    <t>2024/11/06 19:09:41</t>
  </si>
  <si>
    <t>2024/10/28 20:16:38</t>
  </si>
  <si>
    <t>2024/11/06 15:28:35</t>
  </si>
  <si>
    <t>천정걸이 장식, 좀비흉상 행거</t>
  </si>
  <si>
    <t>2024/11/06 17:07:53</t>
  </si>
  <si>
    <t>2024/10/24 13:38:32</t>
  </si>
  <si>
    <t>2024/10/30 11:28:41</t>
  </si>
  <si>
    <t>2024/11/09 13:54:46</t>
  </si>
  <si>
    <t>2024/11/06 14:42:38</t>
  </si>
  <si>
    <t>2024/11/07 09:22:25</t>
  </si>
  <si>
    <t>2024/10/02 10:52:40</t>
  </si>
  <si>
    <t>2024/11/05 13:26:02</t>
  </si>
  <si>
    <t>2024/10/19 19:52:38</t>
  </si>
  <si>
    <t>2024/11/06 15:36:38</t>
  </si>
  <si>
    <t>2024/10/14 20:02:15</t>
  </si>
  <si>
    <t>2024/11/05 16:02:38</t>
  </si>
  <si>
    <t>다목적극세사크리너3P*3, 케이블타이20cm, 케이블타이 15cm</t>
  </si>
  <si>
    <t>몽골텐트 플래카드 8개 440,000원+연단상단플래카드 120,000원</t>
  </si>
  <si>
    <t>옷걸이뽕 3개(3,000)+목재 옷걸이1개 (5,000)+스틴옷걸이 4개(8,000)+바지걸이 5개 (5,000)+논슬립옷걸이 (2,000)</t>
  </si>
  <si>
    <t>무접착대용량창문시트, 네일리무버, 수예용고무줄</t>
  </si>
  <si>
    <t>할로윈 타투 스티커 헤나파티분장 a-1 3개</t>
  </si>
  <si>
    <t>축제 이벤트 상품</t>
  </si>
  <si>
    <t>2024/11/05</t>
  </si>
  <si>
    <t>네이버파이낸셜(주)</t>
  </si>
  <si>
    <t>재사용 케이블타이 180mm 3개, 케이블타이 20cm</t>
  </si>
  <si>
    <t>간식이벤트 : 싸이버거 50개 + 불싸이버거 50개</t>
  </si>
  <si>
    <t>피묻은 거적때기 데코, 경관등, 다섯손가락 파티 소품</t>
  </si>
  <si>
    <t>축제 경품 상품 한우</t>
  </si>
  <si>
    <t>딩동댕 물감 빨강</t>
  </si>
  <si>
    <t>농협 000443</t>
  </si>
  <si>
    <t>㈜에스제이코어퍼레이션</t>
  </si>
  <si>
    <t>학생회부스 : 다트판</t>
  </si>
  <si>
    <t>파워스칼렛스톰2+2</t>
  </si>
  <si>
    <t>CU 청양주공점</t>
  </si>
  <si>
    <t>2-4) 축제 외부 부스 섭외 및 연예인 추가 비용</t>
  </si>
  <si>
    <t>축제 : 다트핀</t>
  </si>
  <si>
    <t>1) 체육대회 상금</t>
  </si>
  <si>
    <t>6) 그외 비용</t>
  </si>
  <si>
    <t>4) 학생회 물품</t>
  </si>
  <si>
    <t>찬조 공연비(핫칠리)</t>
  </si>
  <si>
    <t>5) 학생회 이벤트</t>
  </si>
  <si>
    <t>축제 상품: 문화상품권 10만원</t>
  </si>
  <si>
    <t>찬조 공연비(공주대학교 댄스팀)</t>
  </si>
  <si>
    <t>찬조 공연비(혜전대학교 댄스팀)</t>
  </si>
  <si>
    <t>축제:포장봉투</t>
  </si>
  <si>
    <t>2) 축제</t>
  </si>
  <si>
    <t>총 지출 금액</t>
  </si>
  <si>
    <t>2024/06/10
  16:47:52 PM</t>
  </si>
  <si>
    <t xml:space="preserve">2-3) 축제 행사 이벤트 물품							</t>
  </si>
  <si>
    <t>3) 현수막 및 포스터</t>
    <phoneticPr fontId="6" type="noConversion"/>
  </si>
  <si>
    <t>NH체크</t>
    <phoneticPr fontId="6" type="noConversion"/>
  </si>
  <si>
    <t>농협 청양군지부</t>
    <phoneticPr fontId="6" type="noConversion"/>
  </si>
  <si>
    <t>E-sports 상금(25년도 회장에게 이월)</t>
    <phoneticPr fontId="6" type="noConversion"/>
  </si>
  <si>
    <t>2학기 잔액</t>
    <phoneticPr fontId="6" type="noConversion"/>
  </si>
  <si>
    <t>단위: 원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</si>
</sst>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#,##0_);[Red]\(#,##0\)"/>
    <numFmt numFmtId="177" formatCode="#,##0_ "/>
  </numFmts>
  <fonts count="8" x14ac:knownFonts="1">
    <font>
      <sz val="11"/>
      <color rgb="FF000000"/>
      <name val="맑은 고딕"/>
    </font>
    <font>
      <sz val="8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b/>
      <sz val="8"/>
      <color rgb="FF000000"/>
      <name val="굴림"/>
      <family val="3"/>
      <charset val="129"/>
    </font>
    <font>
      <b/>
      <sz val="12"/>
      <color rgb="FF000000"/>
      <name val="굴림"/>
      <family val="3"/>
      <charset val="129"/>
    </font>
    <font>
      <b/>
      <sz val="16"/>
      <color rgb="FF000000"/>
      <name val="굴림"/>
      <family val="3"/>
      <charset val="129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rgb="FFC6E0B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8D08F"/>
        <bgColor indexed="64"/>
      </patternFill>
    </fill>
    <fill>
      <patternFill patternType="solid">
        <fgColor rgb="FFE2F0D9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 applyProtection="1">
      <alignment horizontal="center" vertical="center" wrapText="1"/>
    </xf>
    <xf numFmtId="3" fontId="1" fillId="3" borderId="1" xfId="0" applyNumberFormat="1" applyFont="1" applyFill="1" applyBorder="1" applyAlignment="1">
      <alignment horizontal="right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76" fontId="1" fillId="3" borderId="1" xfId="0" applyNumberFormat="1" applyFont="1" applyFill="1" applyBorder="1" applyAlignment="1">
      <alignment horizontal="right" vertical="center" wrapText="1"/>
    </xf>
    <xf numFmtId="0" fontId="1" fillId="3" borderId="1" xfId="0" applyNumberFormat="1" applyFont="1" applyFill="1" applyBorder="1" applyAlignment="1">
      <alignment horizontal="center" vertical="center"/>
    </xf>
    <xf numFmtId="0" fontId="1" fillId="5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right"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5" borderId="1" xfId="0" applyNumberFormat="1" applyFont="1" applyFill="1" applyBorder="1" applyAlignment="1">
      <alignment horizontal="center" vertical="center"/>
    </xf>
    <xf numFmtId="177" fontId="1" fillId="3" borderId="1" xfId="0" applyNumberFormat="1" applyFont="1" applyFill="1" applyBorder="1" applyAlignment="1" applyProtection="1">
      <alignment horizontal="right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6" borderId="1" xfId="0" applyNumberFormat="1" applyFont="1" applyFill="1" applyBorder="1" applyAlignment="1">
      <alignment horizontal="center" vertical="center" wrapText="1"/>
    </xf>
    <xf numFmtId="14" fontId="1" fillId="3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0" fontId="1" fillId="7" borderId="1" xfId="0" applyNumberFormat="1" applyFont="1" applyFill="1" applyBorder="1" applyAlignment="1">
      <alignment horizontal="center" vertical="center" wrapText="1"/>
    </xf>
    <xf numFmtId="0" fontId="1" fillId="8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right" vertical="center"/>
    </xf>
    <xf numFmtId="3" fontId="0" fillId="0" borderId="0" xfId="0" applyNumberFormat="1">
      <alignment vertical="center"/>
    </xf>
    <xf numFmtId="0" fontId="1" fillId="9" borderId="1" xfId="0" applyNumberFormat="1" applyFont="1" applyFill="1" applyBorder="1" applyAlignment="1">
      <alignment horizontal="center" vertical="center" wrapText="1"/>
    </xf>
    <xf numFmtId="14" fontId="1" fillId="9" borderId="1" xfId="0" applyNumberFormat="1" applyFont="1" applyFill="1" applyBorder="1" applyAlignment="1">
      <alignment horizontal="center" vertical="center" wrapText="1"/>
    </xf>
    <xf numFmtId="3" fontId="1" fillId="9" borderId="1" xfId="0" applyNumberFormat="1" applyFont="1" applyFill="1" applyBorder="1" applyAlignment="1">
      <alignment horizontal="right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 wrapText="1"/>
    </xf>
    <xf numFmtId="3" fontId="4" fillId="0" borderId="5" xfId="0" applyNumberFormat="1" applyFont="1" applyFill="1" applyBorder="1" applyAlignment="1" applyProtection="1">
      <alignment horizontal="center" vertical="center"/>
    </xf>
    <xf numFmtId="3" fontId="4" fillId="0" borderId="6" xfId="0" applyNumberFormat="1" applyFont="1" applyFill="1" applyBorder="1" applyAlignment="1" applyProtection="1">
      <alignment horizontal="center" vertical="center"/>
    </xf>
    <xf numFmtId="3" fontId="4" fillId="0" borderId="9" xfId="0" applyNumberFormat="1" applyFont="1" applyFill="1" applyBorder="1" applyAlignment="1" applyProtection="1">
      <alignment horizontal="center" vertical="center"/>
    </xf>
    <xf numFmtId="3" fontId="4" fillId="0" borderId="7" xfId="0" applyNumberFormat="1" applyFont="1" applyFill="1" applyBorder="1" applyAlignment="1" applyProtection="1">
      <alignment horizontal="center" vertical="center"/>
    </xf>
    <xf numFmtId="3" fontId="4" fillId="0" borderId="8" xfId="0" applyNumberFormat="1" applyFont="1" applyFill="1" applyBorder="1" applyAlignment="1" applyProtection="1">
      <alignment horizontal="center" vertical="center"/>
    </xf>
    <xf numFmtId="3" fontId="4" fillId="0" borderId="10" xfId="0" applyNumberFormat="1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 applyAlignment="1">
      <alignment horizontal="left" vertical="center"/>
    </xf>
    <xf numFmtId="3" fontId="3" fillId="0" borderId="2" xfId="0" applyNumberFormat="1" applyFont="1" applyBorder="1" applyAlignment="1">
      <alignment horizontal="right" vertical="center"/>
    </xf>
    <xf numFmtId="0" fontId="3" fillId="0" borderId="3" xfId="0" applyNumberFormat="1" applyFont="1" applyBorder="1" applyAlignment="1">
      <alignment horizontal="right" vertical="center"/>
    </xf>
    <xf numFmtId="0" fontId="3" fillId="0" borderId="4" xfId="0" applyNumberFormat="1" applyFont="1" applyBorder="1" applyAlignment="1">
      <alignment horizontal="right" vertical="center"/>
    </xf>
    <xf numFmtId="3" fontId="3" fillId="0" borderId="2" xfId="0" applyNumberFormat="1" applyFont="1" applyFill="1" applyBorder="1" applyAlignment="1" applyProtection="1">
      <alignment horizontal="right" vertical="center"/>
    </xf>
    <xf numFmtId="3" fontId="3" fillId="0" borderId="3" xfId="0" applyNumberFormat="1" applyFont="1" applyFill="1" applyBorder="1" applyAlignment="1" applyProtection="1">
      <alignment horizontal="right" vertical="center"/>
    </xf>
    <xf numFmtId="3" fontId="3" fillId="0" borderId="4" xfId="0" applyNumberFormat="1" applyFont="1" applyFill="1" applyBorder="1" applyAlignment="1" applyProtection="1">
      <alignment horizontal="right" vertical="center"/>
    </xf>
    <xf numFmtId="0" fontId="5" fillId="2" borderId="5" xfId="0" applyNumberFormat="1" applyFont="1" applyFill="1" applyBorder="1" applyAlignment="1">
      <alignment horizontal="center" vertical="center"/>
    </xf>
    <xf numFmtId="0" fontId="5" fillId="2" borderId="6" xfId="0" applyNumberFormat="1" applyFont="1" applyFill="1" applyBorder="1" applyAlignment="1">
      <alignment horizontal="center" vertical="center"/>
    </xf>
    <xf numFmtId="0" fontId="5" fillId="2" borderId="9" xfId="0" applyNumberFormat="1" applyFont="1" applyFill="1" applyBorder="1" applyAlignment="1">
      <alignment horizontal="center" vertical="center"/>
    </xf>
    <xf numFmtId="0" fontId="5" fillId="2" borderId="7" xfId="0" applyNumberFormat="1" applyFont="1" applyFill="1" applyBorder="1" applyAlignment="1">
      <alignment horizontal="center" vertical="center"/>
    </xf>
    <xf numFmtId="0" fontId="5" fillId="2" borderId="8" xfId="0" applyNumberFormat="1" applyFont="1" applyFill="1" applyBorder="1" applyAlignment="1">
      <alignment horizontal="center" vertical="center"/>
    </xf>
    <xf numFmtId="0" fontId="5" fillId="2" borderId="10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horizontal="right" vertical="center"/>
    </xf>
    <xf numFmtId="0" fontId="4" fillId="9" borderId="5" xfId="0" applyNumberFormat="1" applyFont="1" applyFill="1" applyBorder="1" applyAlignment="1">
      <alignment horizontal="center" vertical="center" wrapText="1"/>
    </xf>
    <xf numFmtId="0" fontId="4" fillId="9" borderId="6" xfId="0" applyNumberFormat="1" applyFont="1" applyFill="1" applyBorder="1" applyAlignment="1">
      <alignment horizontal="center" vertical="center" wrapText="1"/>
    </xf>
    <xf numFmtId="0" fontId="4" fillId="9" borderId="9" xfId="0" applyNumberFormat="1" applyFont="1" applyFill="1" applyBorder="1" applyAlignment="1">
      <alignment horizontal="center" vertical="center" wrapText="1"/>
    </xf>
    <xf numFmtId="3" fontId="4" fillId="9" borderId="6" xfId="0" applyNumberFormat="1" applyFont="1" applyFill="1" applyBorder="1" applyAlignment="1" applyProtection="1">
      <alignment horizontal="center" vertical="center"/>
    </xf>
    <xf numFmtId="3" fontId="4" fillId="9" borderId="9" xfId="0" applyNumberFormat="1" applyFont="1" applyFill="1" applyBorder="1" applyAlignment="1" applyProtection="1">
      <alignment horizontal="center" vertical="center"/>
    </xf>
    <xf numFmtId="0" fontId="4" fillId="9" borderId="7" xfId="0" applyNumberFormat="1" applyFont="1" applyFill="1" applyBorder="1" applyAlignment="1">
      <alignment horizontal="center" vertical="center" wrapText="1"/>
    </xf>
    <xf numFmtId="0" fontId="4" fillId="9" borderId="8" xfId="0" applyNumberFormat="1" applyFont="1" applyFill="1" applyBorder="1" applyAlignment="1">
      <alignment horizontal="center" vertical="center" wrapText="1"/>
    </xf>
    <xf numFmtId="0" fontId="4" fillId="9" borderId="10" xfId="0" applyNumberFormat="1" applyFont="1" applyFill="1" applyBorder="1" applyAlignment="1">
      <alignment horizontal="center" vertical="center" wrapText="1"/>
    </xf>
    <xf numFmtId="3" fontId="4" fillId="9" borderId="8" xfId="0" applyNumberFormat="1" applyFont="1" applyFill="1" applyBorder="1" applyAlignment="1" applyProtection="1">
      <alignment horizontal="center" vertical="center"/>
    </xf>
    <xf numFmtId="3" fontId="4" fillId="9" borderId="10" xfId="0" applyNumberFormat="1" applyFont="1" applyFill="1" applyBorder="1" applyAlignment="1" applyProtection="1">
      <alignment horizontal="center" vertical="center"/>
    </xf>
  </cellXfs>
  <cellStyles count="1">
    <cellStyle name="표준" xfId="0" builtinId="0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J93"/>
  <sheetViews>
    <sheetView tabSelected="1" topLeftCell="A73" zoomScaleNormal="100" zoomScaleSheetLayoutView="75" workbookViewId="0">
      <selection activeCell="E100" sqref="E100"/>
    </sheetView>
  </sheetViews>
  <sheetFormatPr defaultColWidth="8.875" defaultRowHeight="16.5" x14ac:dyDescent="0.3"/>
  <cols>
    <col min="10" max="10" width="9" style="1" bestFit="1" customWidth="1"/>
  </cols>
  <sheetData>
    <row r="2" spans="2:8" ht="21" customHeight="1" x14ac:dyDescent="0.3">
      <c r="B2" s="45" t="s">
        <v>1</v>
      </c>
      <c r="C2" s="46"/>
      <c r="D2" s="46"/>
      <c r="E2" s="46"/>
      <c r="F2" s="46"/>
      <c r="G2" s="46"/>
      <c r="H2" s="47"/>
    </row>
    <row r="3" spans="2:8" ht="21" customHeight="1" x14ac:dyDescent="0.3">
      <c r="B3" s="48"/>
      <c r="C3" s="49"/>
      <c r="D3" s="49"/>
      <c r="E3" s="49"/>
      <c r="F3" s="49"/>
      <c r="G3" s="49"/>
      <c r="H3" s="50"/>
    </row>
    <row r="5" spans="2:8" s="1" customFormat="1" x14ac:dyDescent="0.3">
      <c r="H5" s="52" t="s">
        <v>129</v>
      </c>
    </row>
    <row r="6" spans="2:8" x14ac:dyDescent="0.3">
      <c r="B6" s="38" t="s">
        <v>111</v>
      </c>
      <c r="C6" s="38"/>
      <c r="D6" s="38"/>
      <c r="E6" s="38"/>
      <c r="F6" s="38"/>
      <c r="G6" s="38"/>
      <c r="H6" s="38"/>
    </row>
    <row r="7" spans="2:8" x14ac:dyDescent="0.3">
      <c r="B7" s="2" t="s">
        <v>42</v>
      </c>
      <c r="C7" s="2" t="s">
        <v>48</v>
      </c>
      <c r="D7" s="2" t="s">
        <v>39</v>
      </c>
      <c r="E7" s="2" t="s">
        <v>51</v>
      </c>
      <c r="F7" s="2" t="s">
        <v>24</v>
      </c>
      <c r="G7" s="2" t="s">
        <v>19</v>
      </c>
      <c r="H7" s="2" t="s">
        <v>17</v>
      </c>
    </row>
    <row r="8" spans="2:8" ht="31.5" x14ac:dyDescent="0.3">
      <c r="B8" s="3" t="s">
        <v>122</v>
      </c>
      <c r="C8" s="4">
        <v>700000</v>
      </c>
      <c r="D8" s="5" t="s">
        <v>40</v>
      </c>
      <c r="E8" s="6" t="s">
        <v>104</v>
      </c>
      <c r="F8" s="5" t="s">
        <v>25</v>
      </c>
      <c r="G8" s="7" t="s">
        <v>46</v>
      </c>
      <c r="H8" s="8" t="s">
        <v>52</v>
      </c>
    </row>
    <row r="9" spans="2:8" ht="31.5" x14ac:dyDescent="0.3">
      <c r="B9" s="3" t="s">
        <v>122</v>
      </c>
      <c r="C9" s="4">
        <v>500000</v>
      </c>
      <c r="D9" s="5" t="s">
        <v>40</v>
      </c>
      <c r="E9" s="6" t="s">
        <v>104</v>
      </c>
      <c r="F9" s="5" t="s">
        <v>35</v>
      </c>
      <c r="G9" s="7" t="s">
        <v>46</v>
      </c>
      <c r="H9" s="8" t="s">
        <v>53</v>
      </c>
    </row>
    <row r="10" spans="2:8" ht="31.5" x14ac:dyDescent="0.3">
      <c r="B10" s="3" t="s">
        <v>122</v>
      </c>
      <c r="C10" s="4">
        <v>300500</v>
      </c>
      <c r="D10" s="5" t="s">
        <v>40</v>
      </c>
      <c r="E10" s="6" t="s">
        <v>104</v>
      </c>
      <c r="F10" s="5" t="s">
        <v>20</v>
      </c>
      <c r="G10" s="7" t="s">
        <v>46</v>
      </c>
      <c r="H10" s="8" t="s">
        <v>6</v>
      </c>
    </row>
    <row r="11" spans="2:8" ht="31.5" x14ac:dyDescent="0.3">
      <c r="B11" s="3" t="s">
        <v>122</v>
      </c>
      <c r="C11" s="4">
        <v>200500</v>
      </c>
      <c r="D11" s="5" t="s">
        <v>40</v>
      </c>
      <c r="E11" s="6" t="s">
        <v>104</v>
      </c>
      <c r="F11" s="5" t="s">
        <v>23</v>
      </c>
      <c r="G11" s="7" t="s">
        <v>46</v>
      </c>
      <c r="H11" s="8" t="s">
        <v>8</v>
      </c>
    </row>
    <row r="12" spans="2:8" ht="31.5" x14ac:dyDescent="0.3">
      <c r="B12" s="3" t="s">
        <v>122</v>
      </c>
      <c r="C12" s="4">
        <v>100500</v>
      </c>
      <c r="D12" s="5" t="s">
        <v>40</v>
      </c>
      <c r="E12" s="6" t="s">
        <v>104</v>
      </c>
      <c r="F12" s="5" t="s">
        <v>14</v>
      </c>
      <c r="G12" s="7" t="s">
        <v>46</v>
      </c>
      <c r="H12" s="8" t="s">
        <v>11</v>
      </c>
    </row>
    <row r="13" spans="2:8" x14ac:dyDescent="0.3">
      <c r="B13" s="39">
        <f>SUM(C8:C12)</f>
        <v>1801500</v>
      </c>
      <c r="C13" s="40"/>
      <c r="D13" s="40"/>
      <c r="E13" s="40"/>
      <c r="F13" s="40"/>
      <c r="G13" s="40"/>
      <c r="H13" s="41"/>
    </row>
    <row r="15" spans="2:8" x14ac:dyDescent="0.3">
      <c r="B15" s="38" t="s">
        <v>120</v>
      </c>
      <c r="C15" s="38"/>
      <c r="D15" s="38"/>
      <c r="E15" s="38"/>
      <c r="F15" s="38"/>
      <c r="G15" s="38"/>
      <c r="H15" s="38"/>
    </row>
    <row r="16" spans="2:8" x14ac:dyDescent="0.3">
      <c r="B16" s="2" t="s">
        <v>42</v>
      </c>
      <c r="C16" s="2" t="s">
        <v>48</v>
      </c>
      <c r="D16" s="2" t="s">
        <v>39</v>
      </c>
      <c r="E16" s="2" t="s">
        <v>51</v>
      </c>
      <c r="F16" s="2" t="s">
        <v>24</v>
      </c>
      <c r="G16" s="2" t="s">
        <v>19</v>
      </c>
      <c r="H16" s="2" t="s">
        <v>17</v>
      </c>
    </row>
    <row r="17" spans="2:8" ht="168" x14ac:dyDescent="0.3">
      <c r="B17" s="3" t="s">
        <v>76</v>
      </c>
      <c r="C17" s="12">
        <v>42500</v>
      </c>
      <c r="D17" s="10" t="s">
        <v>40</v>
      </c>
      <c r="E17" s="10" t="s">
        <v>104</v>
      </c>
      <c r="F17" s="13" t="s">
        <v>32</v>
      </c>
      <c r="G17" s="11" t="s">
        <v>18</v>
      </c>
      <c r="H17" s="8" t="s">
        <v>5</v>
      </c>
    </row>
    <row r="18" spans="2:8" ht="21" x14ac:dyDescent="0.3">
      <c r="B18" s="3" t="s">
        <v>87</v>
      </c>
      <c r="C18" s="9">
        <v>4500</v>
      </c>
      <c r="D18" s="10" t="s">
        <v>40</v>
      </c>
      <c r="E18" s="10" t="s">
        <v>104</v>
      </c>
      <c r="F18" s="5" t="s">
        <v>22</v>
      </c>
      <c r="G18" s="11" t="s">
        <v>18</v>
      </c>
      <c r="H18" s="5" t="s">
        <v>41</v>
      </c>
    </row>
    <row r="19" spans="2:8" ht="21" x14ac:dyDescent="0.3">
      <c r="B19" s="14" t="s">
        <v>89</v>
      </c>
      <c r="C19" s="12">
        <v>7200</v>
      </c>
      <c r="D19" s="13" t="s">
        <v>40</v>
      </c>
      <c r="E19" s="13" t="s">
        <v>104</v>
      </c>
      <c r="F19" s="5" t="s">
        <v>30</v>
      </c>
      <c r="G19" s="11" t="s">
        <v>18</v>
      </c>
      <c r="H19" s="13" t="s">
        <v>110</v>
      </c>
    </row>
    <row r="20" spans="2:8" ht="21" x14ac:dyDescent="0.3">
      <c r="B20" s="14" t="s">
        <v>85</v>
      </c>
      <c r="C20" s="12">
        <v>10000</v>
      </c>
      <c r="D20" s="13" t="s">
        <v>40</v>
      </c>
      <c r="E20" s="13" t="s">
        <v>104</v>
      </c>
      <c r="F20" s="13" t="s">
        <v>43</v>
      </c>
      <c r="G20" s="15" t="s">
        <v>18</v>
      </c>
      <c r="H20" s="13" t="s">
        <v>119</v>
      </c>
    </row>
    <row r="21" spans="2:8" ht="21" x14ac:dyDescent="0.3">
      <c r="B21" s="3" t="s">
        <v>58</v>
      </c>
      <c r="C21" s="9">
        <v>62800</v>
      </c>
      <c r="D21" s="5" t="s">
        <v>40</v>
      </c>
      <c r="E21" s="5" t="s">
        <v>104</v>
      </c>
      <c r="F21" s="5" t="s">
        <v>47</v>
      </c>
      <c r="G21" s="11" t="s">
        <v>18</v>
      </c>
      <c r="H21" s="5" t="s">
        <v>106</v>
      </c>
    </row>
    <row r="22" spans="2:8" x14ac:dyDescent="0.3">
      <c r="B22" s="39">
        <f>SUM(C17:C21)</f>
        <v>127000</v>
      </c>
      <c r="C22" s="40"/>
      <c r="D22" s="40"/>
      <c r="E22" s="40"/>
      <c r="F22" s="40"/>
      <c r="G22" s="40"/>
      <c r="H22" s="41"/>
    </row>
    <row r="24" spans="2:8" x14ac:dyDescent="0.3">
      <c r="B24" s="38" t="s">
        <v>2</v>
      </c>
      <c r="C24" s="38"/>
      <c r="D24" s="38"/>
      <c r="E24" s="38"/>
      <c r="F24" s="38"/>
      <c r="G24" s="38"/>
      <c r="H24" s="38"/>
    </row>
    <row r="25" spans="2:8" x14ac:dyDescent="0.3">
      <c r="B25" s="2" t="s">
        <v>42</v>
      </c>
      <c r="C25" s="2" t="s">
        <v>48</v>
      </c>
      <c r="D25" s="2" t="s">
        <v>39</v>
      </c>
      <c r="E25" s="2" t="s">
        <v>51</v>
      </c>
      <c r="F25" s="2" t="s">
        <v>24</v>
      </c>
      <c r="G25" s="2" t="s">
        <v>19</v>
      </c>
      <c r="H25" s="2" t="s">
        <v>17</v>
      </c>
    </row>
    <row r="26" spans="2:8" ht="21" x14ac:dyDescent="0.3">
      <c r="B26" s="3" t="s">
        <v>84</v>
      </c>
      <c r="C26" s="16">
        <v>150000</v>
      </c>
      <c r="D26" s="10" t="s">
        <v>40</v>
      </c>
      <c r="E26" s="10" t="s">
        <v>104</v>
      </c>
      <c r="F26" s="5" t="s">
        <v>29</v>
      </c>
      <c r="G26" s="11" t="s">
        <v>18</v>
      </c>
      <c r="H26" s="5" t="s">
        <v>102</v>
      </c>
    </row>
    <row r="27" spans="2:8" ht="21" x14ac:dyDescent="0.3">
      <c r="B27" s="3" t="s">
        <v>88</v>
      </c>
      <c r="C27" s="9">
        <v>30000</v>
      </c>
      <c r="D27" s="10" t="s">
        <v>40</v>
      </c>
      <c r="E27" s="10" t="s">
        <v>104</v>
      </c>
      <c r="F27" s="5" t="s">
        <v>28</v>
      </c>
      <c r="G27" s="11" t="s">
        <v>18</v>
      </c>
      <c r="H27" s="5" t="s">
        <v>96</v>
      </c>
    </row>
    <row r="28" spans="2:8" ht="31.5" x14ac:dyDescent="0.3">
      <c r="B28" s="3" t="s">
        <v>60</v>
      </c>
      <c r="C28" s="9">
        <v>100000</v>
      </c>
      <c r="D28" s="10" t="s">
        <v>40</v>
      </c>
      <c r="E28" s="10" t="s">
        <v>104</v>
      </c>
      <c r="F28" s="5" t="s">
        <v>15</v>
      </c>
      <c r="G28" s="11" t="s">
        <v>18</v>
      </c>
      <c r="H28" s="5" t="s">
        <v>116</v>
      </c>
    </row>
    <row r="29" spans="2:8" x14ac:dyDescent="0.3">
      <c r="B29" s="39">
        <f>SUM(C26:C28)</f>
        <v>280000</v>
      </c>
      <c r="C29" s="40"/>
      <c r="D29" s="40"/>
      <c r="E29" s="40"/>
      <c r="F29" s="40"/>
      <c r="G29" s="40"/>
      <c r="H29" s="41"/>
    </row>
    <row r="31" spans="2:8" x14ac:dyDescent="0.3">
      <c r="B31" s="38" t="s">
        <v>3</v>
      </c>
      <c r="C31" s="38"/>
      <c r="D31" s="38"/>
      <c r="E31" s="38"/>
      <c r="F31" s="38"/>
      <c r="G31" s="38"/>
      <c r="H31" s="38"/>
    </row>
    <row r="32" spans="2:8" x14ac:dyDescent="0.3">
      <c r="B32" s="2" t="s">
        <v>42</v>
      </c>
      <c r="C32" s="2" t="s">
        <v>48</v>
      </c>
      <c r="D32" s="2" t="s">
        <v>39</v>
      </c>
      <c r="E32" s="2" t="s">
        <v>51</v>
      </c>
      <c r="F32" s="2" t="s">
        <v>24</v>
      </c>
      <c r="G32" s="2" t="s">
        <v>19</v>
      </c>
      <c r="H32" s="2" t="s">
        <v>17</v>
      </c>
    </row>
    <row r="33" spans="2:8" ht="21" x14ac:dyDescent="0.3">
      <c r="B33" s="3" t="s">
        <v>59</v>
      </c>
      <c r="C33" s="16">
        <v>200000</v>
      </c>
      <c r="D33" s="10" t="s">
        <v>40</v>
      </c>
      <c r="E33" s="10" t="s">
        <v>104</v>
      </c>
      <c r="F33" s="5" t="s">
        <v>26</v>
      </c>
      <c r="G33" s="11" t="s">
        <v>18</v>
      </c>
      <c r="H33" s="5" t="s">
        <v>114</v>
      </c>
    </row>
    <row r="34" spans="2:8" ht="31.5" x14ac:dyDescent="0.3">
      <c r="B34" s="3" t="s">
        <v>82</v>
      </c>
      <c r="C34" s="16">
        <v>250000</v>
      </c>
      <c r="D34" s="10" t="s">
        <v>40</v>
      </c>
      <c r="E34" s="10" t="s">
        <v>104</v>
      </c>
      <c r="F34" s="5" t="s">
        <v>13</v>
      </c>
      <c r="G34" s="11" t="s">
        <v>18</v>
      </c>
      <c r="H34" s="5" t="s">
        <v>118</v>
      </c>
    </row>
    <row r="35" spans="2:8" ht="31.5" x14ac:dyDescent="0.3">
      <c r="B35" s="3" t="s">
        <v>57</v>
      </c>
      <c r="C35" s="16">
        <v>550000</v>
      </c>
      <c r="D35" s="10" t="s">
        <v>40</v>
      </c>
      <c r="E35" s="10" t="s">
        <v>104</v>
      </c>
      <c r="F35" s="5" t="s">
        <v>21</v>
      </c>
      <c r="G35" s="11" t="s">
        <v>18</v>
      </c>
      <c r="H35" s="5" t="s">
        <v>117</v>
      </c>
    </row>
    <row r="36" spans="2:8" x14ac:dyDescent="0.3">
      <c r="B36" s="39">
        <f>SUM(C33:C35)</f>
        <v>1000000</v>
      </c>
      <c r="C36" s="40"/>
      <c r="D36" s="40"/>
      <c r="E36" s="40"/>
      <c r="F36" s="40"/>
      <c r="G36" s="40"/>
      <c r="H36" s="41"/>
    </row>
    <row r="38" spans="2:8" x14ac:dyDescent="0.3">
      <c r="B38" s="51" t="s">
        <v>123</v>
      </c>
      <c r="C38" s="38"/>
      <c r="D38" s="38"/>
      <c r="E38" s="38"/>
      <c r="F38" s="38"/>
      <c r="G38" s="38"/>
      <c r="H38" s="38"/>
    </row>
    <row r="39" spans="2:8" x14ac:dyDescent="0.3">
      <c r="B39" s="2" t="s">
        <v>42</v>
      </c>
      <c r="C39" s="2" t="s">
        <v>48</v>
      </c>
      <c r="D39" s="2" t="s">
        <v>39</v>
      </c>
      <c r="E39" s="2" t="s">
        <v>51</v>
      </c>
      <c r="F39" s="2" t="s">
        <v>24</v>
      </c>
      <c r="G39" s="2" t="s">
        <v>19</v>
      </c>
      <c r="H39" s="2" t="s">
        <v>17</v>
      </c>
    </row>
    <row r="40" spans="2:8" ht="52.5" x14ac:dyDescent="0.3">
      <c r="B40" s="3" t="s">
        <v>70</v>
      </c>
      <c r="C40" s="9">
        <v>4000</v>
      </c>
      <c r="D40" s="10" t="s">
        <v>40</v>
      </c>
      <c r="E40" s="10" t="s">
        <v>104</v>
      </c>
      <c r="F40" s="5" t="s">
        <v>32</v>
      </c>
      <c r="G40" s="11" t="s">
        <v>18</v>
      </c>
      <c r="H40" s="5" t="s">
        <v>99</v>
      </c>
    </row>
    <row r="41" spans="2:8" ht="42" x14ac:dyDescent="0.3">
      <c r="B41" s="3" t="s">
        <v>75</v>
      </c>
      <c r="C41" s="9">
        <v>8000</v>
      </c>
      <c r="D41" s="10" t="s">
        <v>40</v>
      </c>
      <c r="E41" s="10" t="s">
        <v>104</v>
      </c>
      <c r="F41" s="5" t="s">
        <v>32</v>
      </c>
      <c r="G41" s="11" t="s">
        <v>18</v>
      </c>
      <c r="H41" s="5" t="s">
        <v>94</v>
      </c>
    </row>
    <row r="42" spans="2:8" ht="31.5" x14ac:dyDescent="0.3">
      <c r="B42" s="3" t="s">
        <v>79</v>
      </c>
      <c r="C42" s="9">
        <v>2000</v>
      </c>
      <c r="D42" s="10" t="s">
        <v>40</v>
      </c>
      <c r="E42" s="10" t="s">
        <v>104</v>
      </c>
      <c r="F42" s="5" t="s">
        <v>32</v>
      </c>
      <c r="G42" s="11" t="s">
        <v>18</v>
      </c>
      <c r="H42" s="5" t="s">
        <v>71</v>
      </c>
    </row>
    <row r="43" spans="2:8" ht="21" x14ac:dyDescent="0.3">
      <c r="B43" s="3" t="s">
        <v>77</v>
      </c>
      <c r="C43" s="9">
        <v>4500</v>
      </c>
      <c r="D43" s="10" t="s">
        <v>40</v>
      </c>
      <c r="E43" s="10" t="s">
        <v>104</v>
      </c>
      <c r="F43" s="5" t="s">
        <v>15</v>
      </c>
      <c r="G43" s="11" t="s">
        <v>18</v>
      </c>
      <c r="H43" s="5" t="s">
        <v>27</v>
      </c>
    </row>
    <row r="44" spans="2:8" ht="52.5" x14ac:dyDescent="0.3">
      <c r="B44" s="3" t="s">
        <v>61</v>
      </c>
      <c r="C44" s="9">
        <v>7000</v>
      </c>
      <c r="D44" s="10" t="s">
        <v>40</v>
      </c>
      <c r="E44" s="10" t="s">
        <v>104</v>
      </c>
      <c r="F44" s="5" t="s">
        <v>32</v>
      </c>
      <c r="G44" s="11" t="s">
        <v>18</v>
      </c>
      <c r="H44" s="5" t="s">
        <v>91</v>
      </c>
    </row>
    <row r="45" spans="2:8" ht="21" x14ac:dyDescent="0.3">
      <c r="B45" s="3" t="s">
        <v>83</v>
      </c>
      <c r="C45" s="9">
        <v>4600</v>
      </c>
      <c r="D45" s="10" t="s">
        <v>40</v>
      </c>
      <c r="E45" s="10" t="s">
        <v>104</v>
      </c>
      <c r="F45" s="5" t="s">
        <v>108</v>
      </c>
      <c r="G45" s="11" t="s">
        <v>18</v>
      </c>
      <c r="H45" s="5" t="s">
        <v>107</v>
      </c>
    </row>
    <row r="46" spans="2:8" ht="21" x14ac:dyDescent="0.3">
      <c r="B46" s="3" t="s">
        <v>72</v>
      </c>
      <c r="C46" s="9">
        <v>1000</v>
      </c>
      <c r="D46" s="10" t="s">
        <v>40</v>
      </c>
      <c r="E46" s="10" t="s">
        <v>104</v>
      </c>
      <c r="F46" s="13" t="s">
        <v>32</v>
      </c>
      <c r="G46" s="11" t="s">
        <v>18</v>
      </c>
      <c r="H46" s="5" t="s">
        <v>45</v>
      </c>
    </row>
    <row r="47" spans="2:8" ht="21" x14ac:dyDescent="0.3">
      <c r="B47" s="3" t="s">
        <v>66</v>
      </c>
      <c r="C47" s="9">
        <v>5500</v>
      </c>
      <c r="D47" s="10" t="s">
        <v>40</v>
      </c>
      <c r="E47" s="10" t="s">
        <v>104</v>
      </c>
      <c r="F47" s="5" t="s">
        <v>15</v>
      </c>
      <c r="G47" s="11" t="s">
        <v>18</v>
      </c>
      <c r="H47" s="5" t="s">
        <v>103</v>
      </c>
    </row>
    <row r="48" spans="2:8" ht="31.5" x14ac:dyDescent="0.3">
      <c r="B48" s="3" t="s">
        <v>86</v>
      </c>
      <c r="C48" s="9">
        <v>8000</v>
      </c>
      <c r="D48" s="10" t="s">
        <v>40</v>
      </c>
      <c r="E48" s="10" t="s">
        <v>104</v>
      </c>
      <c r="F48" s="13" t="s">
        <v>32</v>
      </c>
      <c r="G48" s="11" t="s">
        <v>18</v>
      </c>
      <c r="H48" s="5" t="s">
        <v>68</v>
      </c>
    </row>
    <row r="49" spans="2:8" ht="42" x14ac:dyDescent="0.3">
      <c r="B49" s="3" t="s">
        <v>69</v>
      </c>
      <c r="C49" s="9">
        <v>25130</v>
      </c>
      <c r="D49" s="10" t="s">
        <v>40</v>
      </c>
      <c r="E49" s="10" t="s">
        <v>104</v>
      </c>
      <c r="F49" s="5" t="s">
        <v>30</v>
      </c>
      <c r="G49" s="11" t="s">
        <v>18</v>
      </c>
      <c r="H49" s="5" t="s">
        <v>10</v>
      </c>
    </row>
    <row r="50" spans="2:8" ht="52.5" x14ac:dyDescent="0.3">
      <c r="B50" s="3" t="s">
        <v>69</v>
      </c>
      <c r="C50" s="9">
        <v>29340</v>
      </c>
      <c r="D50" s="10" t="s">
        <v>40</v>
      </c>
      <c r="E50" s="10" t="s">
        <v>104</v>
      </c>
      <c r="F50" s="5" t="s">
        <v>30</v>
      </c>
      <c r="G50" s="11" t="s">
        <v>18</v>
      </c>
      <c r="H50" s="5" t="s">
        <v>101</v>
      </c>
    </row>
    <row r="51" spans="2:8" ht="42" x14ac:dyDescent="0.3">
      <c r="B51" s="3" t="s">
        <v>69</v>
      </c>
      <c r="C51" s="9">
        <v>14900</v>
      </c>
      <c r="D51" s="10" t="s">
        <v>40</v>
      </c>
      <c r="E51" s="10" t="s">
        <v>104</v>
      </c>
      <c r="F51" s="5" t="s">
        <v>30</v>
      </c>
      <c r="G51" s="11" t="s">
        <v>18</v>
      </c>
      <c r="H51" s="5" t="s">
        <v>9</v>
      </c>
    </row>
    <row r="52" spans="2:8" ht="31.5" x14ac:dyDescent="0.3">
      <c r="B52" s="3" t="s">
        <v>69</v>
      </c>
      <c r="C52" s="9">
        <v>22000</v>
      </c>
      <c r="D52" s="10" t="s">
        <v>40</v>
      </c>
      <c r="E52" s="10" t="s">
        <v>104</v>
      </c>
      <c r="F52" s="5" t="s">
        <v>30</v>
      </c>
      <c r="G52" s="11" t="s">
        <v>18</v>
      </c>
      <c r="H52" s="5" t="s">
        <v>78</v>
      </c>
    </row>
    <row r="53" spans="2:8" ht="31.5" x14ac:dyDescent="0.3">
      <c r="B53" s="3" t="s">
        <v>81</v>
      </c>
      <c r="C53" s="9">
        <v>94500</v>
      </c>
      <c r="D53" s="10" t="s">
        <v>40</v>
      </c>
      <c r="E53" s="10" t="s">
        <v>104</v>
      </c>
      <c r="F53" s="5" t="s">
        <v>55</v>
      </c>
      <c r="G53" s="11" t="s">
        <v>18</v>
      </c>
      <c r="H53" s="5" t="s">
        <v>67</v>
      </c>
    </row>
    <row r="54" spans="2:8" ht="105" x14ac:dyDescent="0.3">
      <c r="B54" s="3" t="s">
        <v>65</v>
      </c>
      <c r="C54" s="12">
        <v>23000</v>
      </c>
      <c r="D54" s="10" t="s">
        <v>40</v>
      </c>
      <c r="E54" s="10" t="s">
        <v>104</v>
      </c>
      <c r="F54" s="13" t="s">
        <v>32</v>
      </c>
      <c r="G54" s="11" t="s">
        <v>18</v>
      </c>
      <c r="H54" s="8" t="s">
        <v>93</v>
      </c>
    </row>
    <row r="55" spans="2:8" ht="231" x14ac:dyDescent="0.3">
      <c r="B55" s="3" t="s">
        <v>80</v>
      </c>
      <c r="C55" s="9">
        <v>95337</v>
      </c>
      <c r="D55" s="10" t="s">
        <v>40</v>
      </c>
      <c r="E55" s="10" t="s">
        <v>104</v>
      </c>
      <c r="F55" s="5" t="s">
        <v>16</v>
      </c>
      <c r="G55" s="11" t="s">
        <v>18</v>
      </c>
      <c r="H55" s="5" t="s">
        <v>0</v>
      </c>
    </row>
    <row r="56" spans="2:8" ht="42" x14ac:dyDescent="0.3">
      <c r="B56" s="3" t="s">
        <v>63</v>
      </c>
      <c r="C56" s="9">
        <v>15805</v>
      </c>
      <c r="D56" s="10" t="s">
        <v>40</v>
      </c>
      <c r="E56" s="10" t="s">
        <v>104</v>
      </c>
      <c r="F56" s="5" t="s">
        <v>98</v>
      </c>
      <c r="G56" s="11" t="s">
        <v>18</v>
      </c>
      <c r="H56" s="5" t="s">
        <v>95</v>
      </c>
    </row>
    <row r="57" spans="2:8" ht="31.5" x14ac:dyDescent="0.3">
      <c r="B57" s="3" t="s">
        <v>62</v>
      </c>
      <c r="C57" s="9">
        <v>88400</v>
      </c>
      <c r="D57" s="10" t="s">
        <v>40</v>
      </c>
      <c r="E57" s="10" t="s">
        <v>104</v>
      </c>
      <c r="F57" s="5" t="s">
        <v>105</v>
      </c>
      <c r="G57" s="11" t="s">
        <v>18</v>
      </c>
      <c r="H57" s="5" t="s">
        <v>73</v>
      </c>
    </row>
    <row r="58" spans="2:8" x14ac:dyDescent="0.3">
      <c r="B58" s="39">
        <f>SUM(C40:C57)</f>
        <v>453012</v>
      </c>
      <c r="C58" s="40"/>
      <c r="D58" s="40"/>
      <c r="E58" s="40"/>
      <c r="F58" s="40"/>
      <c r="G58" s="40"/>
      <c r="H58" s="41"/>
    </row>
    <row r="60" spans="2:8" x14ac:dyDescent="0.3">
      <c r="B60" s="38" t="s">
        <v>109</v>
      </c>
      <c r="C60" s="38"/>
      <c r="D60" s="38"/>
      <c r="E60" s="38"/>
      <c r="F60" s="38"/>
      <c r="G60" s="38"/>
      <c r="H60" s="38"/>
    </row>
    <row r="61" spans="2:8" x14ac:dyDescent="0.3">
      <c r="B61" s="17" t="s">
        <v>42</v>
      </c>
      <c r="C61" s="17" t="s">
        <v>48</v>
      </c>
      <c r="D61" s="17" t="s">
        <v>39</v>
      </c>
      <c r="E61" s="17" t="s">
        <v>51</v>
      </c>
      <c r="F61" s="17" t="s">
        <v>24</v>
      </c>
      <c r="G61" s="17" t="s">
        <v>19</v>
      </c>
      <c r="H61" s="17" t="s">
        <v>17</v>
      </c>
    </row>
    <row r="62" spans="2:8" ht="105" x14ac:dyDescent="0.3">
      <c r="B62" s="3" t="s">
        <v>90</v>
      </c>
      <c r="C62" s="16">
        <v>3200500</v>
      </c>
      <c r="D62" s="5" t="s">
        <v>40</v>
      </c>
      <c r="E62" s="5" t="s">
        <v>12</v>
      </c>
      <c r="F62" s="5" t="s">
        <v>104</v>
      </c>
      <c r="G62" s="11" t="s">
        <v>18</v>
      </c>
      <c r="H62" s="5" t="s">
        <v>4</v>
      </c>
    </row>
    <row r="63" spans="2:8" x14ac:dyDescent="0.3">
      <c r="B63" s="39">
        <f>SUM(C62:C62)</f>
        <v>3200500</v>
      </c>
      <c r="C63" s="40"/>
      <c r="D63" s="40"/>
      <c r="E63" s="40"/>
      <c r="F63" s="40"/>
      <c r="G63" s="40"/>
      <c r="H63" s="41"/>
    </row>
    <row r="65" spans="2:8" x14ac:dyDescent="0.3">
      <c r="B65" s="38" t="s">
        <v>124</v>
      </c>
      <c r="C65" s="38"/>
      <c r="D65" s="38"/>
      <c r="E65" s="38"/>
      <c r="F65" s="38"/>
      <c r="G65" s="38"/>
      <c r="H65" s="38"/>
    </row>
    <row r="66" spans="2:8" x14ac:dyDescent="0.3">
      <c r="B66" s="17" t="s">
        <v>42</v>
      </c>
      <c r="C66" s="17" t="s">
        <v>48</v>
      </c>
      <c r="D66" s="17" t="s">
        <v>39</v>
      </c>
      <c r="E66" s="17" t="s">
        <v>51</v>
      </c>
      <c r="F66" s="17" t="s">
        <v>24</v>
      </c>
      <c r="G66" s="17" t="s">
        <v>19</v>
      </c>
      <c r="H66" s="17" t="s">
        <v>17</v>
      </c>
    </row>
    <row r="67" spans="2:8" ht="52.5" x14ac:dyDescent="0.3">
      <c r="B67" s="3" t="s">
        <v>97</v>
      </c>
      <c r="C67" s="16">
        <v>560000</v>
      </c>
      <c r="D67" s="5" t="s">
        <v>40</v>
      </c>
      <c r="E67" s="5" t="s">
        <v>36</v>
      </c>
      <c r="F67" s="5" t="s">
        <v>104</v>
      </c>
      <c r="G67" s="11" t="s">
        <v>18</v>
      </c>
      <c r="H67" s="5" t="s">
        <v>92</v>
      </c>
    </row>
    <row r="68" spans="2:8" s="1" customFormat="1" ht="31.5" x14ac:dyDescent="0.3">
      <c r="B68" s="3" t="s">
        <v>56</v>
      </c>
      <c r="C68" s="12">
        <v>54000</v>
      </c>
      <c r="D68" s="10" t="s">
        <v>40</v>
      </c>
      <c r="E68" s="10" t="s">
        <v>104</v>
      </c>
      <c r="F68" s="6" t="s">
        <v>38</v>
      </c>
      <c r="G68" s="11" t="s">
        <v>18</v>
      </c>
      <c r="H68" s="8" t="s">
        <v>7</v>
      </c>
    </row>
    <row r="69" spans="2:8" x14ac:dyDescent="0.3">
      <c r="B69" s="39">
        <f>SUM(C67:C68)</f>
        <v>614000</v>
      </c>
      <c r="C69" s="40"/>
      <c r="D69" s="40"/>
      <c r="E69" s="40"/>
      <c r="F69" s="40"/>
      <c r="G69" s="40"/>
      <c r="H69" s="41"/>
    </row>
    <row r="71" spans="2:8" x14ac:dyDescent="0.3">
      <c r="B71" s="38" t="s">
        <v>113</v>
      </c>
      <c r="C71" s="38"/>
      <c r="D71" s="38"/>
      <c r="E71" s="38"/>
      <c r="F71" s="38"/>
      <c r="G71" s="38"/>
      <c r="H71" s="38"/>
    </row>
    <row r="72" spans="2:8" x14ac:dyDescent="0.3">
      <c r="B72" s="2" t="s">
        <v>42</v>
      </c>
      <c r="C72" s="2" t="s">
        <v>48</v>
      </c>
      <c r="D72" s="2" t="s">
        <v>39</v>
      </c>
      <c r="E72" s="2" t="s">
        <v>51</v>
      </c>
      <c r="F72" s="2" t="s">
        <v>24</v>
      </c>
      <c r="G72" s="2" t="s">
        <v>19</v>
      </c>
      <c r="H72" s="2" t="s">
        <v>17</v>
      </c>
    </row>
    <row r="73" spans="2:8" ht="31.5" x14ac:dyDescent="0.3">
      <c r="B73" s="3" t="s">
        <v>56</v>
      </c>
      <c r="C73" s="9">
        <v>5000</v>
      </c>
      <c r="D73" s="10" t="s">
        <v>40</v>
      </c>
      <c r="E73" s="10" t="s">
        <v>104</v>
      </c>
      <c r="F73" s="5" t="s">
        <v>38</v>
      </c>
      <c r="G73" s="18" t="s">
        <v>33</v>
      </c>
      <c r="H73" s="8" t="s">
        <v>64</v>
      </c>
    </row>
    <row r="74" spans="2:8" ht="21" x14ac:dyDescent="0.3">
      <c r="B74" s="3" t="s">
        <v>74</v>
      </c>
      <c r="C74" s="9">
        <v>5000</v>
      </c>
      <c r="D74" s="5" t="s">
        <v>40</v>
      </c>
      <c r="E74" s="5" t="s">
        <v>104</v>
      </c>
      <c r="F74" s="5" t="s">
        <v>38</v>
      </c>
      <c r="G74" s="18" t="s">
        <v>33</v>
      </c>
      <c r="H74" s="8" t="s">
        <v>54</v>
      </c>
    </row>
    <row r="75" spans="2:8" x14ac:dyDescent="0.3">
      <c r="B75" s="39">
        <f>SUM(C73:C74)</f>
        <v>10000</v>
      </c>
      <c r="C75" s="40"/>
      <c r="D75" s="40"/>
      <c r="E75" s="40"/>
      <c r="F75" s="40"/>
      <c r="G75" s="40"/>
      <c r="H75" s="41"/>
    </row>
    <row r="77" spans="2:8" x14ac:dyDescent="0.3">
      <c r="B77" s="38" t="s">
        <v>115</v>
      </c>
      <c r="C77" s="38"/>
      <c r="D77" s="38"/>
      <c r="E77" s="38"/>
      <c r="F77" s="38"/>
      <c r="G77" s="38"/>
      <c r="H77" s="38"/>
    </row>
    <row r="78" spans="2:8" x14ac:dyDescent="0.3">
      <c r="B78" s="2" t="s">
        <v>42</v>
      </c>
      <c r="C78" s="2" t="s">
        <v>48</v>
      </c>
      <c r="D78" s="2" t="s">
        <v>39</v>
      </c>
      <c r="E78" s="2" t="s">
        <v>51</v>
      </c>
      <c r="F78" s="2" t="s">
        <v>24</v>
      </c>
      <c r="G78" s="2" t="s">
        <v>19</v>
      </c>
      <c r="H78" s="2" t="s">
        <v>17</v>
      </c>
    </row>
    <row r="79" spans="2:8" s="1" customFormat="1" ht="31.5" x14ac:dyDescent="0.3">
      <c r="B79" s="26">
        <v>45630</v>
      </c>
      <c r="C79" s="27">
        <v>200000</v>
      </c>
      <c r="D79" s="6" t="s">
        <v>125</v>
      </c>
      <c r="E79" s="6" t="s">
        <v>104</v>
      </c>
      <c r="F79" s="6" t="s">
        <v>126</v>
      </c>
      <c r="G79" s="21" t="s">
        <v>49</v>
      </c>
      <c r="H79" s="25" t="s">
        <v>127</v>
      </c>
    </row>
    <row r="80" spans="2:8" ht="42" x14ac:dyDescent="0.3">
      <c r="B80" s="19">
        <v>45455</v>
      </c>
      <c r="C80" s="20">
        <v>470000</v>
      </c>
      <c r="D80" s="5" t="s">
        <v>125</v>
      </c>
      <c r="E80" s="5" t="s">
        <v>104</v>
      </c>
      <c r="F80" s="5" t="s">
        <v>37</v>
      </c>
      <c r="G80" s="21" t="s">
        <v>49</v>
      </c>
      <c r="H80" s="8" t="s">
        <v>100</v>
      </c>
    </row>
    <row r="81" spans="2:10" x14ac:dyDescent="0.3">
      <c r="B81" s="39">
        <f>SUM(C79:C80)</f>
        <v>670000</v>
      </c>
      <c r="C81" s="40"/>
      <c r="D81" s="40"/>
      <c r="E81" s="40"/>
      <c r="F81" s="40"/>
      <c r="G81" s="40"/>
      <c r="H81" s="41"/>
    </row>
    <row r="83" spans="2:10" x14ac:dyDescent="0.3">
      <c r="B83" s="38" t="s">
        <v>112</v>
      </c>
      <c r="C83" s="38"/>
      <c r="D83" s="38"/>
      <c r="E83" s="38"/>
      <c r="F83" s="38"/>
      <c r="G83" s="38"/>
      <c r="H83" s="38"/>
    </row>
    <row r="84" spans="2:10" x14ac:dyDescent="0.3">
      <c r="B84" s="2" t="s">
        <v>42</v>
      </c>
      <c r="C84" s="2" t="s">
        <v>48</v>
      </c>
      <c r="D84" s="2" t="s">
        <v>39</v>
      </c>
      <c r="E84" s="2" t="s">
        <v>51</v>
      </c>
      <c r="F84" s="2" t="s">
        <v>24</v>
      </c>
      <c r="G84" s="2" t="s">
        <v>19</v>
      </c>
      <c r="H84" s="2" t="s">
        <v>17</v>
      </c>
    </row>
    <row r="85" spans="2:10" x14ac:dyDescent="0.3">
      <c r="B85" s="19">
        <v>45466</v>
      </c>
      <c r="C85" s="20">
        <v>70</v>
      </c>
      <c r="D85" s="5" t="s">
        <v>31</v>
      </c>
      <c r="E85" s="5" t="s">
        <v>104</v>
      </c>
      <c r="F85" s="5" t="s">
        <v>50</v>
      </c>
      <c r="G85" s="22" t="s">
        <v>34</v>
      </c>
      <c r="H85" s="8" t="s">
        <v>50</v>
      </c>
      <c r="J85" s="24"/>
    </row>
    <row r="86" spans="2:10" x14ac:dyDescent="0.3">
      <c r="B86" s="19">
        <v>45466</v>
      </c>
      <c r="C86" s="20">
        <v>790</v>
      </c>
      <c r="D86" s="5" t="s">
        <v>31</v>
      </c>
      <c r="E86" s="5" t="s">
        <v>104</v>
      </c>
      <c r="F86" s="5" t="s">
        <v>44</v>
      </c>
      <c r="G86" s="22" t="s">
        <v>34</v>
      </c>
      <c r="H86" s="8" t="s">
        <v>44</v>
      </c>
    </row>
    <row r="87" spans="2:10" x14ac:dyDescent="0.3">
      <c r="B87" s="42">
        <f>SUM(C85:C86)</f>
        <v>860</v>
      </c>
      <c r="C87" s="43"/>
      <c r="D87" s="43"/>
      <c r="E87" s="43"/>
      <c r="F87" s="43"/>
      <c r="G87" s="43"/>
      <c r="H87" s="44"/>
    </row>
    <row r="88" spans="2:10" x14ac:dyDescent="0.3">
      <c r="B88" s="23"/>
    </row>
    <row r="89" spans="2:10" x14ac:dyDescent="0.3">
      <c r="B89" s="28" t="s">
        <v>121</v>
      </c>
      <c r="C89" s="29"/>
      <c r="D89" s="29"/>
      <c r="E89" s="29"/>
      <c r="F89" s="32">
        <f>SUM(B87,B81,B75,B69,B63,B58,B36,B29,B22,B13)</f>
        <v>8156872</v>
      </c>
      <c r="G89" s="33"/>
      <c r="H89" s="34"/>
    </row>
    <row r="90" spans="2:10" x14ac:dyDescent="0.3">
      <c r="B90" s="30"/>
      <c r="C90" s="31"/>
      <c r="D90" s="31"/>
      <c r="E90" s="31"/>
      <c r="F90" s="35"/>
      <c r="G90" s="36"/>
      <c r="H90" s="37"/>
    </row>
    <row r="91" spans="2:10" ht="17.25" thickBot="1" x14ac:dyDescent="0.35"/>
    <row r="92" spans="2:10" x14ac:dyDescent="0.3">
      <c r="B92" s="53" t="s">
        <v>128</v>
      </c>
      <c r="C92" s="54"/>
      <c r="D92" s="54"/>
      <c r="E92" s="55"/>
      <c r="F92" s="56">
        <v>1007465</v>
      </c>
      <c r="G92" s="56"/>
      <c r="H92" s="57"/>
    </row>
    <row r="93" spans="2:10" ht="17.25" thickBot="1" x14ac:dyDescent="0.35">
      <c r="B93" s="58"/>
      <c r="C93" s="59"/>
      <c r="D93" s="59"/>
      <c r="E93" s="60"/>
      <c r="F93" s="61"/>
      <c r="G93" s="61"/>
      <c r="H93" s="62"/>
    </row>
  </sheetData>
  <mergeCells count="25">
    <mergeCell ref="B92:E93"/>
    <mergeCell ref="F92:H93"/>
    <mergeCell ref="B2:H3"/>
    <mergeCell ref="B6:H6"/>
    <mergeCell ref="B13:H13"/>
    <mergeCell ref="B15:H15"/>
    <mergeCell ref="B77:H77"/>
    <mergeCell ref="B58:H58"/>
    <mergeCell ref="B38:H38"/>
    <mergeCell ref="B60:H60"/>
    <mergeCell ref="B22:H22"/>
    <mergeCell ref="B24:H24"/>
    <mergeCell ref="B29:H29"/>
    <mergeCell ref="B31:H31"/>
    <mergeCell ref="B36:H36"/>
    <mergeCell ref="B63:H63"/>
    <mergeCell ref="B65:H65"/>
    <mergeCell ref="B69:H69"/>
    <mergeCell ref="B89:E90"/>
    <mergeCell ref="F89:H90"/>
    <mergeCell ref="B71:H71"/>
    <mergeCell ref="B75:H75"/>
    <mergeCell ref="B83:H83"/>
    <mergeCell ref="B81:H81"/>
    <mergeCell ref="B87:H87"/>
  </mergeCells>
  <phoneticPr fontId="6" type="noConversion"/>
  <pageMargins left="0.69999998807907104" right="0.69999998807907104" top="0.75" bottom="0.75" header="0.30000001192092896" footer="0.30000001192092896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이종연</dc:creator>
  <cp:lastModifiedBy>USER</cp:lastModifiedBy>
  <cp:revision>1</cp:revision>
  <dcterms:created xsi:type="dcterms:W3CDTF">2024-11-28T06:20:10Z</dcterms:created>
  <dcterms:modified xsi:type="dcterms:W3CDTF">2025-01-15T03:53:17Z</dcterms:modified>
  <cp:version>1100.0100.01</cp:version>
</cp:coreProperties>
</file>