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8315" windowHeight="1188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AH59" i="1" l="1"/>
  <c r="AH57" i="1"/>
  <c r="H59" i="1"/>
  <c r="I59" i="1"/>
  <c r="J59" i="1"/>
  <c r="K59" i="1"/>
  <c r="L59" i="1"/>
  <c r="M59" i="1"/>
  <c r="N59" i="1"/>
  <c r="O59" i="1"/>
  <c r="P59" i="1"/>
  <c r="Q59" i="1"/>
  <c r="R59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G58" i="1"/>
  <c r="AH54" i="1" l="1"/>
  <c r="M22" i="1"/>
  <c r="H45" i="1" l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AJ45" i="1"/>
  <c r="G45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J38" i="1"/>
  <c r="I38" i="1"/>
  <c r="H38" i="1"/>
  <c r="G38" i="1"/>
  <c r="S57" i="1" l="1"/>
  <c r="T57" i="1"/>
  <c r="H50" i="1" l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AJ50" i="1"/>
  <c r="G50" i="1"/>
  <c r="AI29" i="1"/>
  <c r="AJ29" i="1"/>
  <c r="AH29" i="1"/>
  <c r="H29" i="1"/>
  <c r="I29" i="1"/>
  <c r="G29" i="1"/>
  <c r="H22" i="1"/>
  <c r="I22" i="1"/>
  <c r="J22" i="1"/>
  <c r="K22" i="1"/>
  <c r="L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G22" i="1"/>
  <c r="AI21" i="1"/>
  <c r="AJ21" i="1"/>
  <c r="AH21" i="1"/>
  <c r="AI16" i="1"/>
  <c r="AJ16" i="1"/>
  <c r="AH16" i="1"/>
  <c r="AI10" i="1"/>
  <c r="AJ10" i="1"/>
  <c r="AH10" i="1"/>
  <c r="AJ58" i="1" l="1"/>
  <c r="AH58" i="1"/>
  <c r="AH22" i="1"/>
  <c r="AI58" i="1"/>
  <c r="AJ22" i="1"/>
  <c r="AI22" i="1"/>
  <c r="H54" i="1"/>
  <c r="H55" i="1" s="1"/>
  <c r="I54" i="1"/>
  <c r="I55" i="1" s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5" i="1"/>
  <c r="AI54" i="1"/>
  <c r="AJ54" i="1"/>
  <c r="G54" i="1"/>
  <c r="G55" i="1" s="1"/>
  <c r="G59" i="1" s="1"/>
  <c r="J29" i="1"/>
  <c r="J55" i="1" s="1"/>
  <c r="K29" i="1"/>
  <c r="K55" i="1" s="1"/>
  <c r="L29" i="1"/>
  <c r="L55" i="1" s="1"/>
  <c r="M29" i="1"/>
  <c r="M55" i="1" s="1"/>
  <c r="N29" i="1"/>
  <c r="N55" i="1" s="1"/>
  <c r="O29" i="1"/>
  <c r="O55" i="1" s="1"/>
  <c r="P29" i="1"/>
  <c r="P55" i="1" s="1"/>
  <c r="Q29" i="1"/>
  <c r="Q55" i="1" s="1"/>
  <c r="R29" i="1"/>
  <c r="R55" i="1" s="1"/>
  <c r="S29" i="1"/>
  <c r="S55" i="1" s="1"/>
  <c r="T29" i="1"/>
  <c r="T55" i="1" s="1"/>
  <c r="U29" i="1"/>
  <c r="U55" i="1" s="1"/>
  <c r="V29" i="1"/>
  <c r="V55" i="1" s="1"/>
  <c r="W29" i="1"/>
  <c r="W55" i="1" s="1"/>
  <c r="X29" i="1"/>
  <c r="X55" i="1" s="1"/>
  <c r="Y29" i="1"/>
  <c r="Y55" i="1" s="1"/>
  <c r="Z29" i="1"/>
  <c r="Z55" i="1" s="1"/>
  <c r="AA29" i="1"/>
  <c r="AA55" i="1" s="1"/>
  <c r="AB29" i="1"/>
  <c r="AB55" i="1" s="1"/>
  <c r="AC29" i="1"/>
  <c r="AC55" i="1" s="1"/>
  <c r="AD29" i="1"/>
  <c r="AD55" i="1" s="1"/>
  <c r="AE29" i="1"/>
  <c r="AE55" i="1" s="1"/>
  <c r="AF29" i="1"/>
  <c r="AF55" i="1" s="1"/>
  <c r="AG29" i="1"/>
  <c r="AG55" i="1" s="1"/>
  <c r="J57" i="1" l="1"/>
  <c r="R57" i="1"/>
  <c r="N57" i="1"/>
  <c r="I57" i="1"/>
  <c r="H57" i="1"/>
  <c r="K57" i="1"/>
  <c r="L57" i="1"/>
  <c r="Q57" i="1"/>
  <c r="O57" i="1"/>
  <c r="P57" i="1"/>
  <c r="AI55" i="1"/>
  <c r="G57" i="1"/>
  <c r="M57" i="1"/>
  <c r="AJ55" i="1"/>
  <c r="AA59" i="1"/>
  <c r="W59" i="1"/>
  <c r="S59" i="1"/>
  <c r="AD59" i="1"/>
  <c r="Z59" i="1"/>
  <c r="V59" i="1"/>
  <c r="AG59" i="1"/>
  <c r="AC59" i="1"/>
  <c r="Y59" i="1"/>
  <c r="U59" i="1"/>
  <c r="AF59" i="1"/>
  <c r="X59" i="1"/>
  <c r="T59" i="1"/>
  <c r="AI59" i="1" l="1"/>
  <c r="AJ59" i="1"/>
  <c r="AI57" i="1"/>
  <c r="AJ57" i="1"/>
</calcChain>
</file>

<file path=xl/sharedStrings.xml><?xml version="1.0" encoding="utf-8"?>
<sst xmlns="http://schemas.openxmlformats.org/spreadsheetml/2006/main" count="234" uniqueCount="109">
  <si>
    <t>구분</t>
  </si>
  <si>
    <t>교과목명</t>
  </si>
  <si>
    <t>1 학 년</t>
  </si>
  <si>
    <t>2 학 년</t>
  </si>
  <si>
    <t>3 학 년</t>
  </si>
  <si>
    <t>계절학기</t>
  </si>
  <si>
    <t>계</t>
  </si>
  <si>
    <t>1 학 기</t>
  </si>
  <si>
    <t>2 학 기</t>
  </si>
  <si>
    <t>여름(3학기)</t>
  </si>
  <si>
    <t>겨울(4학기)</t>
  </si>
  <si>
    <t>(전공기초)</t>
  </si>
  <si>
    <t>(전공기본)</t>
  </si>
  <si>
    <t>(전공전문)</t>
  </si>
  <si>
    <t>(전공응용)</t>
  </si>
  <si>
    <t>(전공심화)</t>
  </si>
  <si>
    <t>(전공실무)</t>
  </si>
  <si>
    <t>1-1여름</t>
  </si>
  <si>
    <t>1-2겨울</t>
  </si>
  <si>
    <t>2-1여름</t>
  </si>
  <si>
    <t>학
점</t>
  </si>
  <si>
    <t>주당시수</t>
  </si>
  <si>
    <t>시수</t>
  </si>
  <si>
    <t>학점</t>
  </si>
  <si>
    <t>미
활용</t>
  </si>
  <si>
    <t>활
용</t>
  </si>
  <si>
    <t>이
론</t>
  </si>
  <si>
    <t>실
습</t>
  </si>
  <si>
    <t>교
양</t>
  </si>
  <si>
    <t>직업
기초
과정</t>
  </si>
  <si>
    <t>필수</t>
  </si>
  <si>
    <t>직업윤리와 인성</t>
  </si>
  <si>
    <t>의사소통과 문제해결</t>
  </si>
  <si>
    <t>대인관계와 화법</t>
  </si>
  <si>
    <t>소계</t>
  </si>
  <si>
    <t>기초
학습
과정</t>
  </si>
  <si>
    <t>선택</t>
  </si>
  <si>
    <t>한국사의 이해</t>
  </si>
  <si>
    <t>소방수험국어</t>
  </si>
  <si>
    <t>실무영어</t>
  </si>
  <si>
    <t>사회봉사</t>
  </si>
  <si>
    <t>진로
지도
과정</t>
  </si>
  <si>
    <t>취업과 진로선택</t>
  </si>
  <si>
    <t>취업과 진로도전</t>
  </si>
  <si>
    <t xml:space="preserve">  </t>
  </si>
  <si>
    <t>교양합계</t>
  </si>
  <si>
    <t>소방관계법규</t>
  </si>
  <si>
    <t>소방학개론</t>
  </si>
  <si>
    <t>소화약제화학</t>
  </si>
  <si>
    <t>소방열유체</t>
  </si>
  <si>
    <t>소방실무</t>
  </si>
  <si>
    <t>위험물시설론</t>
  </si>
  <si>
    <t>소방설계CAD</t>
  </si>
  <si>
    <t>소방열유체실무</t>
  </si>
  <si>
    <t>화재시뮬레이션</t>
  </si>
  <si>
    <t>소방전기일반</t>
  </si>
  <si>
    <t>소방전기시설론</t>
  </si>
  <si>
    <t>소방원론</t>
  </si>
  <si>
    <t>소방전기응용실습</t>
  </si>
  <si>
    <t>소방전기기본설계</t>
  </si>
  <si>
    <t>수계소화설비론</t>
  </si>
  <si>
    <t>소방전기실시설계</t>
  </si>
  <si>
    <t>소방기계시설론</t>
  </si>
  <si>
    <t>소방기계설계실습</t>
  </si>
  <si>
    <t>소방기계시설실무</t>
  </si>
  <si>
    <t>일반화학</t>
  </si>
  <si>
    <t>위험물질론</t>
  </si>
  <si>
    <t>일반화학응용</t>
  </si>
  <si>
    <t>소방기계점검실습</t>
  </si>
  <si>
    <t>소방화학실습</t>
  </si>
  <si>
    <t>현장연계
실무</t>
  </si>
  <si>
    <t>소방설비 Capstone Design</t>
  </si>
  <si>
    <t>전선</t>
  </si>
  <si>
    <t>현장실습</t>
  </si>
  <si>
    <t>실습학기제</t>
  </si>
  <si>
    <t>전공합계</t>
  </si>
  <si>
    <t>합계　</t>
  </si>
  <si>
    <t xml:space="preserve">편성교과목수:  </t>
  </si>
  <si>
    <t>과목</t>
  </si>
  <si>
    <t xml:space="preserve">편성총학점 및 시수: </t>
  </si>
  <si>
    <t>/</t>
  </si>
  <si>
    <t>교양편성학점 및 시수</t>
  </si>
  <si>
    <t>○</t>
  </si>
  <si>
    <t>전공
기본</t>
    <phoneticPr fontId="2" type="noConversion"/>
  </si>
  <si>
    <t>전공
전문</t>
    <phoneticPr fontId="2" type="noConversion"/>
  </si>
  <si>
    <t>전공
응용</t>
    <phoneticPr fontId="2" type="noConversion"/>
  </si>
  <si>
    <t>선택</t>
    <phoneticPr fontId="2" type="noConversion"/>
  </si>
  <si>
    <t>취업과 진로준비</t>
    <phoneticPr fontId="2" type="noConversion"/>
  </si>
  <si>
    <t>취업과 진로탐색</t>
    <phoneticPr fontId="2" type="noConversion"/>
  </si>
  <si>
    <t>전공 기초</t>
    <phoneticPr fontId="2" type="noConversion"/>
  </si>
  <si>
    <t>NCS기반  교육과정</t>
    <phoneticPr fontId="2" type="noConversion"/>
  </si>
  <si>
    <t>◈ NCS 활용 교과는 NCS 능력단위 요소 1개 이상 사용하고 NCS 학사를 준용</t>
    <phoneticPr fontId="2" type="noConversion"/>
  </si>
  <si>
    <t xml:space="preserve">◈ 사회봉사는 15시간 봉사활동에 대해 1학점을 Pass/Fail로 부여 </t>
    <phoneticPr fontId="2" type="noConversion"/>
  </si>
  <si>
    <t>1과목 인정 3 학점 부여</t>
    <phoneticPr fontId="2" type="noConversion"/>
  </si>
  <si>
    <t xml:space="preserve">★ 실습학기제은 최종학기 20학점 이내 부여하고, 학과 교육과정 96학점 이내에 편성하지 않음  </t>
    <phoneticPr fontId="2" type="noConversion"/>
  </si>
  <si>
    <t>◈ NCS 미활용 교과는 NCS 학사를 준용하지 않고 일반 학사 준용</t>
    <phoneticPr fontId="2" type="noConversion"/>
  </si>
  <si>
    <t>◈ 수리능력 및 컴퓨터활용(정보)능력 : 비교과 운영 NCS 연계 교과목</t>
    <phoneticPr fontId="2" type="noConversion"/>
  </si>
  <si>
    <t>★ 계절제 현장실습은 동계 및 하계로 나누고, 학점은 1회에 한해 3학점 부여</t>
    <phoneticPr fontId="2" type="noConversion"/>
  </si>
  <si>
    <t xml:space="preserve">소방  시설  설계  특화 직무
</t>
    <phoneticPr fontId="2" type="noConversion"/>
  </si>
  <si>
    <t>산업안전</t>
    <phoneticPr fontId="2" type="noConversion"/>
  </si>
  <si>
    <t>2018학년도 교육과정표 [소방안전관리과)</t>
    <phoneticPr fontId="2" type="noConversion"/>
  </si>
  <si>
    <t xml:space="preserve">전공총학점 및 시수 </t>
    <phoneticPr fontId="2" type="noConversion"/>
  </si>
  <si>
    <t>○</t>
    <phoneticPr fontId="2" type="noConversion"/>
  </si>
  <si>
    <t>/</t>
    <phoneticPr fontId="2" type="noConversion"/>
  </si>
  <si>
    <t>22과목</t>
    <phoneticPr fontId="2" type="noConversion"/>
  </si>
  <si>
    <t>10과목</t>
    <phoneticPr fontId="2" type="noConversion"/>
  </si>
  <si>
    <t>10과목</t>
    <phoneticPr fontId="2" type="noConversion"/>
  </si>
  <si>
    <t>9과목</t>
    <phoneticPr fontId="2" type="noConversion"/>
  </si>
  <si>
    <t>8과목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</si>
</sst>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color theme="1"/>
      <name val="맑은고딕"/>
      <family val="3"/>
      <charset val="129"/>
    </font>
    <font>
      <b/>
      <sz val="8"/>
      <color rgb="FFFF0000"/>
      <name val="맑은고딕"/>
      <family val="3"/>
      <charset val="129"/>
    </font>
    <font>
      <b/>
      <sz val="12"/>
      <color theme="1"/>
      <name val="HY헤드라인M"/>
      <family val="1"/>
      <charset val="129"/>
    </font>
    <font>
      <sz val="7.5"/>
      <color theme="1"/>
      <name val="맑은고딕"/>
      <family val="3"/>
      <charset val="129"/>
    </font>
    <font>
      <sz val="7.5"/>
      <color theme="1"/>
      <name val="맑은 고딕"/>
      <family val="3"/>
      <charset val="129"/>
      <scheme val="minor"/>
    </font>
    <font>
      <b/>
      <sz val="7.5"/>
      <color theme="1"/>
      <name val="맑은고딕"/>
      <family val="3"/>
      <charset val="129"/>
    </font>
    <font>
      <b/>
      <sz val="7.5"/>
      <color theme="1"/>
      <name val="맑은 고딕"/>
      <family val="3"/>
      <charset val="129"/>
      <scheme val="minor"/>
    </font>
    <font>
      <sz val="7.5"/>
      <color theme="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93">
    <xf numFmtId="0" fontId="0" fillId="0" borderId="0" xfId="0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0" fillId="3" borderId="1" xfId="0" applyNumberFormat="1" applyFont="1" applyFill="1" applyBorder="1" applyAlignment="1">
      <alignment horizontal="left" vertical="center" shrinkToFit="1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10" fillId="0" borderId="1" xfId="0" applyNumberFormat="1" applyFont="1" applyFill="1" applyBorder="1" applyAlignment="1">
      <alignment horizontal="right" vertical="center" shrinkToFit="1"/>
    </xf>
    <xf numFmtId="0" fontId="10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2" fillId="4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right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vertical="center" wrapText="1"/>
    </xf>
    <xf numFmtId="0" fontId="12" fillId="5" borderId="1" xfId="0" applyNumberFormat="1" applyFont="1" applyFill="1" applyBorder="1" applyAlignment="1">
      <alignment horizontal="center" vertical="center" wrapText="1"/>
    </xf>
    <xf numFmtId="0" fontId="12" fillId="5" borderId="1" xfId="0" applyNumberFormat="1" applyFont="1" applyFill="1" applyBorder="1" applyAlignment="1">
      <alignment vertical="center" wrapText="1"/>
    </xf>
    <xf numFmtId="0" fontId="10" fillId="5" borderId="1" xfId="0" applyNumberFormat="1" applyFont="1" applyFill="1" applyBorder="1" applyAlignment="1">
      <alignment vertical="center" shrinkToFit="1"/>
    </xf>
    <xf numFmtId="0" fontId="10" fillId="5" borderId="1" xfId="0" applyNumberFormat="1" applyFont="1" applyFill="1" applyBorder="1" applyAlignment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left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2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>
      <alignment vertical="center"/>
    </xf>
    <xf numFmtId="0" fontId="10" fillId="3" borderId="1" xfId="0" applyNumberFormat="1" applyFont="1" applyFill="1" applyBorder="1">
      <alignment vertical="center"/>
    </xf>
    <xf numFmtId="0" fontId="10" fillId="3" borderId="1" xfId="0" applyNumberFormat="1" applyFont="1" applyFill="1" applyBorder="1" applyAlignment="1">
      <alignment horizontal="center" vertical="center" wrapText="1" shrinkToFit="1"/>
    </xf>
    <xf numFmtId="0" fontId="10" fillId="3" borderId="1" xfId="0" applyNumberFormat="1" applyFont="1" applyFill="1" applyBorder="1" applyAlignment="1">
      <alignment horizontal="right" vertical="center" shrinkToFit="1"/>
    </xf>
    <xf numFmtId="0" fontId="10" fillId="3" borderId="1" xfId="0" applyNumberFormat="1" applyFont="1" applyFill="1" applyBorder="1" applyAlignment="1">
      <alignment horizontal="center" vertical="center"/>
    </xf>
    <xf numFmtId="0" fontId="13" fillId="6" borderId="1" xfId="0" applyFont="1" applyFill="1" applyBorder="1">
      <alignment vertical="center"/>
    </xf>
    <xf numFmtId="0" fontId="12" fillId="6" borderId="1" xfId="0" applyNumberFormat="1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center" vertical="center" wrapText="1"/>
    </xf>
    <xf numFmtId="0" fontId="12" fillId="4" borderId="1" xfId="0" applyNumberFormat="1" applyFont="1" applyFill="1" applyBorder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4" fillId="3" borderId="1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>
      <alignment vertical="center"/>
    </xf>
    <xf numFmtId="0" fontId="12" fillId="4" borderId="1" xfId="0" applyNumberFormat="1" applyFont="1" applyFill="1" applyBorder="1">
      <alignment vertical="center"/>
    </xf>
    <xf numFmtId="0" fontId="10" fillId="5" borderId="1" xfId="0" applyNumberFormat="1" applyFont="1" applyFill="1" applyBorder="1" applyAlignment="1">
      <alignment vertical="center" wrapText="1"/>
    </xf>
    <xf numFmtId="0" fontId="10" fillId="5" borderId="1" xfId="0" applyNumberFormat="1" applyFont="1" applyFill="1" applyBorder="1" applyAlignment="1">
      <alignment vertical="center" shrinkToFit="1"/>
    </xf>
    <xf numFmtId="0" fontId="10" fillId="5" borderId="1" xfId="0" applyNumberFormat="1" applyFont="1" applyFill="1" applyBorder="1" applyAlignment="1">
      <alignment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shrinkToFit="1"/>
    </xf>
    <xf numFmtId="0" fontId="10" fillId="3" borderId="1" xfId="0" applyNumberFormat="1" applyFont="1" applyFill="1" applyBorder="1">
      <alignment vertical="center"/>
    </xf>
    <xf numFmtId="0" fontId="14" fillId="3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2" fillId="4" borderId="1" xfId="0" applyNumberFormat="1" applyFont="1" applyFill="1" applyBorder="1" applyAlignment="1">
      <alignment horizontal="center" vertical="center"/>
    </xf>
    <xf numFmtId="0" fontId="10" fillId="7" borderId="1" xfId="0" applyNumberFormat="1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/>
    </xf>
    <xf numFmtId="0" fontId="13" fillId="8" borderId="1" xfId="0" applyFont="1" applyFill="1" applyBorder="1">
      <alignment vertical="center"/>
    </xf>
    <xf numFmtId="0" fontId="12" fillId="4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3" borderId="1" xfId="0" applyFont="1" applyFill="1" applyBorder="1">
      <alignment vertical="center"/>
    </xf>
    <xf numFmtId="0" fontId="11" fillId="8" borderId="1" xfId="0" applyFont="1" applyFill="1" applyBorder="1" applyAlignment="1">
      <alignment horizontal="center" vertical="center"/>
    </xf>
    <xf numFmtId="0" fontId="10" fillId="8" borderId="1" xfId="0" applyNumberFormat="1" applyFont="1" applyFill="1" applyBorder="1" applyAlignment="1">
      <alignment horizontal="center" vertical="center" shrinkToFit="1"/>
    </xf>
    <xf numFmtId="0" fontId="10" fillId="8" borderId="1" xfId="0" applyNumberFormat="1" applyFont="1" applyFill="1" applyBorder="1" applyAlignment="1">
      <alignment horizontal="center" vertical="center" wrapText="1"/>
    </xf>
    <xf numFmtId="0" fontId="12" fillId="8" borderId="1" xfId="0" applyNumberFormat="1" applyFont="1" applyFill="1" applyBorder="1">
      <alignment vertical="center"/>
    </xf>
    <xf numFmtId="0" fontId="12" fillId="8" borderId="1" xfId="0" applyNumberFormat="1" applyFont="1" applyFill="1" applyBorder="1" applyAlignment="1">
      <alignment horizontal="center" vertical="center" wrapText="1"/>
    </xf>
    <xf numFmtId="0" fontId="10" fillId="5" borderId="2" xfId="0" applyNumberFormat="1" applyFont="1" applyFill="1" applyBorder="1" applyAlignment="1">
      <alignment horizontal="center" vertical="center" wrapText="1"/>
    </xf>
    <xf numFmtId="0" fontId="10" fillId="5" borderId="5" xfId="0" applyNumberFormat="1" applyFont="1" applyFill="1" applyBorder="1" applyAlignment="1">
      <alignment horizontal="center" vertical="center" wrapText="1"/>
    </xf>
    <xf numFmtId="0" fontId="10" fillId="5" borderId="3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2" fillId="6" borderId="2" xfId="0" applyNumberFormat="1" applyFont="1" applyFill="1" applyBorder="1" applyAlignment="1">
      <alignment horizontal="center" vertical="center" wrapText="1"/>
    </xf>
    <xf numFmtId="0" fontId="12" fillId="6" borderId="3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7" fillId="0" borderId="4" xfId="0" applyNumberFormat="1" applyFont="1" applyFill="1" applyBorder="1" applyAlignment="1">
      <alignment horizontal="left" vertical="center"/>
    </xf>
    <xf numFmtId="0" fontId="8" fillId="0" borderId="0" xfId="0" applyNumberFormat="1" applyFont="1" applyFill="1" applyBorder="1" applyAlignment="1">
      <alignment horizontal="left" vertical="center" wrapText="1"/>
    </xf>
    <xf numFmtId="0" fontId="12" fillId="6" borderId="2" xfId="0" applyNumberFormat="1" applyFont="1" applyFill="1" applyBorder="1" applyAlignment="1">
      <alignment horizontal="center" vertical="center" shrinkToFit="1"/>
    </xf>
    <xf numFmtId="0" fontId="12" fillId="6" borderId="5" xfId="0" applyNumberFormat="1" applyFont="1" applyFill="1" applyBorder="1" applyAlignment="1">
      <alignment horizontal="center" vertical="center" shrinkToFit="1"/>
    </xf>
    <xf numFmtId="0" fontId="12" fillId="6" borderId="3" xfId="0" applyNumberFormat="1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wrapText="1" shrinkToFi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2" fillId="6" borderId="1" xfId="0" applyNumberFormat="1" applyFont="1" applyFill="1" applyBorder="1" applyAlignment="1">
      <alignment horizontal="center" vertical="center" shrinkToFit="1"/>
    </xf>
    <xf numFmtId="0" fontId="12" fillId="4" borderId="1" xfId="0" applyNumberFormat="1" applyFont="1" applyFill="1" applyBorder="1" applyAlignment="1">
      <alignment horizontal="center" vertical="center" wrapText="1"/>
    </xf>
    <xf numFmtId="0" fontId="12" fillId="4" borderId="2" xfId="0" applyNumberFormat="1" applyFont="1" applyFill="1" applyBorder="1" applyAlignment="1">
      <alignment horizontal="center" vertical="center"/>
    </xf>
    <xf numFmtId="0" fontId="12" fillId="4" borderId="5" xfId="0" applyNumberFormat="1" applyFont="1" applyFill="1" applyBorder="1" applyAlignment="1">
      <alignment horizontal="center" vertical="center"/>
    </xf>
    <xf numFmtId="0" fontId="12" fillId="4" borderId="3" xfId="0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</cellXfs>
  <cellStyles count="58">
    <cellStyle name="쉼표 [0] 2" xfId="2"/>
    <cellStyle name="쉼표 [0] 2 2" xfId="3"/>
    <cellStyle name="쉼표 [0] 3" xfId="4"/>
    <cellStyle name="좋음 2" xfId="5"/>
    <cellStyle name="표준" xfId="0" builtinId="0"/>
    <cellStyle name="표준 2" xfId="6"/>
    <cellStyle name="표준 2 2" xfId="7"/>
    <cellStyle name="표준 2 2 2" xfId="8"/>
    <cellStyle name="표준 2 2 2 2" xfId="9"/>
    <cellStyle name="표준 2 2 2 2 2" xfId="46"/>
    <cellStyle name="표준 2 2 2 3" xfId="41"/>
    <cellStyle name="표준 2 2 3" xfId="10"/>
    <cellStyle name="표준 2 2 3 2" xfId="11"/>
    <cellStyle name="표준 2 2 3 2 2" xfId="48"/>
    <cellStyle name="표준 2 2 3 3" xfId="45"/>
    <cellStyle name="표준 2 2 4" xfId="12"/>
    <cellStyle name="표준 2 2 4 2" xfId="47"/>
    <cellStyle name="표준 2 2 5" xfId="36"/>
    <cellStyle name="표준 2 3" xfId="13"/>
    <cellStyle name="표준 2 4" xfId="14"/>
    <cellStyle name="표준 2 4 2" xfId="15"/>
    <cellStyle name="표준 2 4 2 2" xfId="49"/>
    <cellStyle name="표준 2 4 3" xfId="37"/>
    <cellStyle name="표준 2 5" xfId="16"/>
    <cellStyle name="표준 2 5 2" xfId="17"/>
    <cellStyle name="표준 2 5 2 2" xfId="50"/>
    <cellStyle name="표준 2 5 3" xfId="38"/>
    <cellStyle name="표준 2 6" xfId="18"/>
    <cellStyle name="표준 2 6 2" xfId="19"/>
    <cellStyle name="표준 2 6 2 2" xfId="51"/>
    <cellStyle name="표준 2 6 3" xfId="42"/>
    <cellStyle name="표준 2 7" xfId="20"/>
    <cellStyle name="표준 2 8" xfId="21"/>
    <cellStyle name="표준 3" xfId="22"/>
    <cellStyle name="표준 3 2" xfId="23"/>
    <cellStyle name="표준 3 2 2" xfId="24"/>
    <cellStyle name="표준 3 2 2 2" xfId="53"/>
    <cellStyle name="표준 3 2 3" xfId="40"/>
    <cellStyle name="표준 3 3" xfId="25"/>
    <cellStyle name="표준 3 3 2" xfId="26"/>
    <cellStyle name="표준 3 3 2 2" xfId="54"/>
    <cellStyle name="표준 3 3 3" xfId="44"/>
    <cellStyle name="표준 3 4" xfId="27"/>
    <cellStyle name="표준 3 4 2" xfId="52"/>
    <cellStyle name="표준 3 5" xfId="28"/>
    <cellStyle name="표준 4" xfId="29"/>
    <cellStyle name="표준 4 2" xfId="30"/>
    <cellStyle name="표준 4 2 2" xfId="31"/>
    <cellStyle name="표준 4 2 2 2" xfId="56"/>
    <cellStyle name="표준 4 2 3" xfId="39"/>
    <cellStyle name="표준 4 3" xfId="32"/>
    <cellStyle name="표준 4 3 2" xfId="33"/>
    <cellStyle name="표준 4 3 2 2" xfId="57"/>
    <cellStyle name="표준 4 3 3" xfId="43"/>
    <cellStyle name="표준 4 4" xfId="34"/>
    <cellStyle name="표준 4 4 2" xfId="55"/>
    <cellStyle name="표준 4 5" xfId="35"/>
    <cellStyle name="표준 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65"/>
  <sheetViews>
    <sheetView tabSelected="1" zoomScale="115" zoomScaleNormal="115" workbookViewId="0">
      <selection activeCell="AL5" sqref="AL5"/>
    </sheetView>
  </sheetViews>
  <sheetFormatPr defaultRowHeight="16.5"/>
  <cols>
    <col min="1" max="3" width="4.625" customWidth="1"/>
    <col min="4" max="4" width="16" customWidth="1"/>
    <col min="5" max="36" width="3.625" customWidth="1"/>
  </cols>
  <sheetData>
    <row r="1" spans="1:36">
      <c r="A1" s="70" t="s">
        <v>100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  <c r="AH1" s="70"/>
      <c r="AI1" s="70"/>
      <c r="AJ1" s="70"/>
    </row>
    <row r="2" spans="1:36">
      <c r="A2" s="72" t="s">
        <v>0</v>
      </c>
      <c r="B2" s="72"/>
      <c r="C2" s="72"/>
      <c r="D2" s="72" t="s">
        <v>1</v>
      </c>
      <c r="E2" s="72" t="s">
        <v>90</v>
      </c>
      <c r="F2" s="72"/>
      <c r="G2" s="72" t="s">
        <v>2</v>
      </c>
      <c r="H2" s="72"/>
      <c r="I2" s="72"/>
      <c r="J2" s="72"/>
      <c r="K2" s="72"/>
      <c r="L2" s="72"/>
      <c r="M2" s="72" t="s">
        <v>3</v>
      </c>
      <c r="N2" s="72"/>
      <c r="O2" s="72"/>
      <c r="P2" s="72"/>
      <c r="Q2" s="72"/>
      <c r="R2" s="72"/>
      <c r="S2" s="72" t="s">
        <v>4</v>
      </c>
      <c r="T2" s="72"/>
      <c r="U2" s="72"/>
      <c r="V2" s="72"/>
      <c r="W2" s="72"/>
      <c r="X2" s="72"/>
      <c r="Y2" s="75" t="s">
        <v>5</v>
      </c>
      <c r="Z2" s="75"/>
      <c r="AA2" s="75"/>
      <c r="AB2" s="75"/>
      <c r="AC2" s="75"/>
      <c r="AD2" s="75"/>
      <c r="AE2" s="75"/>
      <c r="AF2" s="75"/>
      <c r="AG2" s="75"/>
      <c r="AH2" s="71" t="s">
        <v>6</v>
      </c>
      <c r="AI2" s="71"/>
      <c r="AJ2" s="71"/>
    </row>
    <row r="3" spans="1:36">
      <c r="A3" s="72"/>
      <c r="B3" s="72"/>
      <c r="C3" s="72"/>
      <c r="D3" s="72"/>
      <c r="E3" s="72"/>
      <c r="F3" s="72"/>
      <c r="G3" s="72" t="s">
        <v>7</v>
      </c>
      <c r="H3" s="72"/>
      <c r="I3" s="72"/>
      <c r="J3" s="72" t="s">
        <v>8</v>
      </c>
      <c r="K3" s="72"/>
      <c r="L3" s="72"/>
      <c r="M3" s="72" t="s">
        <v>7</v>
      </c>
      <c r="N3" s="72"/>
      <c r="O3" s="72"/>
      <c r="P3" s="72" t="s">
        <v>8</v>
      </c>
      <c r="Q3" s="72"/>
      <c r="R3" s="72"/>
      <c r="S3" s="72" t="s">
        <v>7</v>
      </c>
      <c r="T3" s="72"/>
      <c r="U3" s="72"/>
      <c r="V3" s="72" t="s">
        <v>8</v>
      </c>
      <c r="W3" s="72"/>
      <c r="X3" s="72"/>
      <c r="Y3" s="75" t="s">
        <v>9</v>
      </c>
      <c r="Z3" s="75"/>
      <c r="AA3" s="75"/>
      <c r="AB3" s="75" t="s">
        <v>10</v>
      </c>
      <c r="AC3" s="75"/>
      <c r="AD3" s="75"/>
      <c r="AE3" s="75" t="s">
        <v>9</v>
      </c>
      <c r="AF3" s="75"/>
      <c r="AG3" s="75"/>
      <c r="AH3" s="71"/>
      <c r="AI3" s="71"/>
      <c r="AJ3" s="71"/>
    </row>
    <row r="4" spans="1:36">
      <c r="A4" s="72"/>
      <c r="B4" s="72"/>
      <c r="C4" s="72"/>
      <c r="D4" s="72"/>
      <c r="E4" s="72"/>
      <c r="F4" s="72"/>
      <c r="G4" s="72" t="s">
        <v>11</v>
      </c>
      <c r="H4" s="72"/>
      <c r="I4" s="72"/>
      <c r="J4" s="72" t="s">
        <v>12</v>
      </c>
      <c r="K4" s="72"/>
      <c r="L4" s="72"/>
      <c r="M4" s="72" t="s">
        <v>13</v>
      </c>
      <c r="N4" s="72"/>
      <c r="O4" s="72"/>
      <c r="P4" s="72" t="s">
        <v>14</v>
      </c>
      <c r="Q4" s="72"/>
      <c r="R4" s="72"/>
      <c r="S4" s="72" t="s">
        <v>15</v>
      </c>
      <c r="T4" s="72"/>
      <c r="U4" s="72"/>
      <c r="V4" s="72" t="s">
        <v>16</v>
      </c>
      <c r="W4" s="72"/>
      <c r="X4" s="72"/>
      <c r="Y4" s="75" t="s">
        <v>17</v>
      </c>
      <c r="Z4" s="75"/>
      <c r="AA4" s="75"/>
      <c r="AB4" s="75" t="s">
        <v>18</v>
      </c>
      <c r="AC4" s="75"/>
      <c r="AD4" s="75"/>
      <c r="AE4" s="75" t="s">
        <v>19</v>
      </c>
      <c r="AF4" s="75"/>
      <c r="AG4" s="75"/>
      <c r="AH4" s="71"/>
      <c r="AI4" s="71"/>
      <c r="AJ4" s="71"/>
    </row>
    <row r="5" spans="1:36">
      <c r="A5" s="72"/>
      <c r="B5" s="72"/>
      <c r="C5" s="72"/>
      <c r="D5" s="72"/>
      <c r="E5" s="86" t="s">
        <v>24</v>
      </c>
      <c r="F5" s="86" t="s">
        <v>25</v>
      </c>
      <c r="G5" s="72" t="s">
        <v>20</v>
      </c>
      <c r="H5" s="72" t="s">
        <v>21</v>
      </c>
      <c r="I5" s="72"/>
      <c r="J5" s="72" t="s">
        <v>20</v>
      </c>
      <c r="K5" s="72" t="s">
        <v>22</v>
      </c>
      <c r="L5" s="72"/>
      <c r="M5" s="72" t="s">
        <v>20</v>
      </c>
      <c r="N5" s="72" t="s">
        <v>22</v>
      </c>
      <c r="O5" s="72"/>
      <c r="P5" s="72" t="s">
        <v>20</v>
      </c>
      <c r="Q5" s="72" t="s">
        <v>22</v>
      </c>
      <c r="R5" s="72"/>
      <c r="S5" s="72" t="s">
        <v>20</v>
      </c>
      <c r="T5" s="72" t="s">
        <v>22</v>
      </c>
      <c r="U5" s="72"/>
      <c r="V5" s="72" t="s">
        <v>20</v>
      </c>
      <c r="W5" s="72" t="s">
        <v>22</v>
      </c>
      <c r="X5" s="72"/>
      <c r="Y5" s="75" t="s">
        <v>20</v>
      </c>
      <c r="Z5" s="75" t="s">
        <v>22</v>
      </c>
      <c r="AA5" s="75"/>
      <c r="AB5" s="75" t="s">
        <v>20</v>
      </c>
      <c r="AC5" s="75" t="s">
        <v>21</v>
      </c>
      <c r="AD5" s="75"/>
      <c r="AE5" s="75" t="s">
        <v>20</v>
      </c>
      <c r="AF5" s="75" t="s">
        <v>21</v>
      </c>
      <c r="AG5" s="75"/>
      <c r="AH5" s="71" t="s">
        <v>23</v>
      </c>
      <c r="AI5" s="72" t="s">
        <v>21</v>
      </c>
      <c r="AJ5" s="72"/>
    </row>
    <row r="6" spans="1:36" ht="21">
      <c r="A6" s="72"/>
      <c r="B6" s="72"/>
      <c r="C6" s="72"/>
      <c r="D6" s="72"/>
      <c r="E6" s="85"/>
      <c r="F6" s="85"/>
      <c r="G6" s="72"/>
      <c r="H6" s="1" t="s">
        <v>26</v>
      </c>
      <c r="I6" s="1" t="s">
        <v>27</v>
      </c>
      <c r="J6" s="72"/>
      <c r="K6" s="1" t="s">
        <v>26</v>
      </c>
      <c r="L6" s="1" t="s">
        <v>27</v>
      </c>
      <c r="M6" s="72"/>
      <c r="N6" s="1" t="s">
        <v>26</v>
      </c>
      <c r="O6" s="1" t="s">
        <v>27</v>
      </c>
      <c r="P6" s="72"/>
      <c r="Q6" s="1" t="s">
        <v>26</v>
      </c>
      <c r="R6" s="1" t="s">
        <v>27</v>
      </c>
      <c r="S6" s="72"/>
      <c r="T6" s="1" t="s">
        <v>26</v>
      </c>
      <c r="U6" s="1" t="s">
        <v>27</v>
      </c>
      <c r="V6" s="72"/>
      <c r="W6" s="1" t="s">
        <v>26</v>
      </c>
      <c r="X6" s="1" t="s">
        <v>27</v>
      </c>
      <c r="Y6" s="75"/>
      <c r="Z6" s="12" t="s">
        <v>26</v>
      </c>
      <c r="AA6" s="12" t="s">
        <v>27</v>
      </c>
      <c r="AB6" s="75"/>
      <c r="AC6" s="12" t="s">
        <v>26</v>
      </c>
      <c r="AD6" s="12" t="s">
        <v>27</v>
      </c>
      <c r="AE6" s="75"/>
      <c r="AF6" s="12" t="s">
        <v>26</v>
      </c>
      <c r="AG6" s="12" t="s">
        <v>27</v>
      </c>
      <c r="AH6" s="71"/>
      <c r="AI6" s="1" t="s">
        <v>26</v>
      </c>
      <c r="AJ6" s="1" t="s">
        <v>27</v>
      </c>
    </row>
    <row r="7" spans="1:36">
      <c r="A7" s="72" t="s">
        <v>28</v>
      </c>
      <c r="B7" s="72" t="s">
        <v>29</v>
      </c>
      <c r="C7" s="18" t="s">
        <v>30</v>
      </c>
      <c r="D7" s="5" t="s">
        <v>31</v>
      </c>
      <c r="E7" s="18"/>
      <c r="F7" s="34" t="s">
        <v>82</v>
      </c>
      <c r="G7" s="18">
        <v>2</v>
      </c>
      <c r="H7" s="18">
        <v>2</v>
      </c>
      <c r="I7" s="18">
        <v>0</v>
      </c>
      <c r="J7" s="18"/>
      <c r="K7" s="18"/>
      <c r="L7" s="18"/>
      <c r="M7" s="18"/>
      <c r="N7" s="18"/>
      <c r="O7" s="1"/>
      <c r="P7" s="1"/>
      <c r="Q7" s="1"/>
      <c r="R7" s="1"/>
      <c r="S7" s="1"/>
      <c r="T7" s="1"/>
      <c r="U7" s="1"/>
      <c r="V7" s="1"/>
      <c r="W7" s="1"/>
      <c r="X7" s="1"/>
      <c r="Y7" s="13"/>
      <c r="Z7" s="13"/>
      <c r="AA7" s="13"/>
      <c r="AB7" s="13"/>
      <c r="AC7" s="13"/>
      <c r="AD7" s="13"/>
      <c r="AE7" s="13"/>
      <c r="AF7" s="13"/>
      <c r="AG7" s="13"/>
      <c r="AH7" s="4">
        <v>2</v>
      </c>
      <c r="AI7" s="4">
        <v>2</v>
      </c>
      <c r="AJ7" s="4">
        <v>0</v>
      </c>
    </row>
    <row r="8" spans="1:36">
      <c r="A8" s="72"/>
      <c r="B8" s="72"/>
      <c r="C8" s="18" t="s">
        <v>30</v>
      </c>
      <c r="D8" s="5" t="s">
        <v>32</v>
      </c>
      <c r="E8" s="18"/>
      <c r="F8" s="34" t="s">
        <v>82</v>
      </c>
      <c r="G8" s="18"/>
      <c r="H8" s="18"/>
      <c r="I8" s="18"/>
      <c r="J8" s="20">
        <v>2</v>
      </c>
      <c r="K8" s="20">
        <v>2</v>
      </c>
      <c r="L8" s="20">
        <v>0</v>
      </c>
      <c r="M8" s="18"/>
      <c r="N8" s="18"/>
      <c r="O8" s="18"/>
      <c r="P8" s="18"/>
      <c r="Q8" s="18"/>
      <c r="R8" s="18"/>
      <c r="S8" s="1"/>
      <c r="T8" s="1"/>
      <c r="U8" s="1"/>
      <c r="V8" s="1"/>
      <c r="W8" s="1"/>
      <c r="X8" s="1"/>
      <c r="Y8" s="13"/>
      <c r="Z8" s="13"/>
      <c r="AA8" s="13"/>
      <c r="AB8" s="13"/>
      <c r="AC8" s="13"/>
      <c r="AD8" s="13"/>
      <c r="AE8" s="13"/>
      <c r="AF8" s="13"/>
      <c r="AG8" s="13"/>
      <c r="AH8" s="4">
        <v>2</v>
      </c>
      <c r="AI8" s="4">
        <v>2</v>
      </c>
      <c r="AJ8" s="4">
        <v>0</v>
      </c>
    </row>
    <row r="9" spans="1:36">
      <c r="A9" s="72"/>
      <c r="B9" s="72"/>
      <c r="C9" s="18" t="s">
        <v>30</v>
      </c>
      <c r="D9" s="5" t="s">
        <v>33</v>
      </c>
      <c r="E9" s="18"/>
      <c r="F9" s="34" t="s">
        <v>82</v>
      </c>
      <c r="G9" s="18"/>
      <c r="H9" s="18"/>
      <c r="I9" s="18"/>
      <c r="J9" s="20"/>
      <c r="K9" s="20"/>
      <c r="L9" s="20"/>
      <c r="M9" s="18">
        <v>2</v>
      </c>
      <c r="N9" s="18">
        <v>2</v>
      </c>
      <c r="O9" s="18">
        <v>0</v>
      </c>
      <c r="P9" s="18"/>
      <c r="Q9" s="18"/>
      <c r="R9" s="18"/>
      <c r="S9" s="1"/>
      <c r="T9" s="1"/>
      <c r="U9" s="1"/>
      <c r="V9" s="1"/>
      <c r="W9" s="1"/>
      <c r="X9" s="1"/>
      <c r="Y9" s="13"/>
      <c r="Z9" s="13"/>
      <c r="AA9" s="13"/>
      <c r="AB9" s="13"/>
      <c r="AC9" s="13"/>
      <c r="AD9" s="13"/>
      <c r="AE9" s="13"/>
      <c r="AF9" s="13"/>
      <c r="AG9" s="13"/>
      <c r="AH9" s="4">
        <v>2</v>
      </c>
      <c r="AI9" s="4">
        <v>2</v>
      </c>
      <c r="AJ9" s="4">
        <v>0</v>
      </c>
    </row>
    <row r="10" spans="1:36">
      <c r="A10" s="72"/>
      <c r="B10" s="72"/>
      <c r="C10" s="73" t="s">
        <v>34</v>
      </c>
      <c r="D10" s="74"/>
      <c r="E10" s="28"/>
      <c r="F10" s="28"/>
      <c r="G10" s="28">
        <v>2</v>
      </c>
      <c r="H10" s="28">
        <v>2</v>
      </c>
      <c r="I10" s="28">
        <v>0</v>
      </c>
      <c r="J10" s="28">
        <v>2</v>
      </c>
      <c r="K10" s="28">
        <v>2</v>
      </c>
      <c r="L10" s="28">
        <v>0</v>
      </c>
      <c r="M10" s="28">
        <v>2</v>
      </c>
      <c r="N10" s="28">
        <v>2</v>
      </c>
      <c r="O10" s="28">
        <v>0</v>
      </c>
      <c r="P10" s="28">
        <v>0</v>
      </c>
      <c r="Q10" s="28">
        <v>0</v>
      </c>
      <c r="R10" s="28">
        <v>0</v>
      </c>
      <c r="S10" s="28">
        <v>0</v>
      </c>
      <c r="T10" s="28">
        <v>0</v>
      </c>
      <c r="U10" s="28">
        <v>0</v>
      </c>
      <c r="V10" s="28">
        <v>0</v>
      </c>
      <c r="W10" s="28">
        <v>0</v>
      </c>
      <c r="X10" s="28">
        <v>0</v>
      </c>
      <c r="Y10" s="28">
        <v>0</v>
      </c>
      <c r="Z10" s="28">
        <v>0</v>
      </c>
      <c r="AA10" s="28">
        <v>0</v>
      </c>
      <c r="AB10" s="28">
        <v>0</v>
      </c>
      <c r="AC10" s="28">
        <v>0</v>
      </c>
      <c r="AD10" s="28">
        <v>0</v>
      </c>
      <c r="AE10" s="28">
        <v>0</v>
      </c>
      <c r="AF10" s="28">
        <v>0</v>
      </c>
      <c r="AG10" s="28">
        <v>0</v>
      </c>
      <c r="AH10" s="27">
        <f>SUM(AH7:AH9)</f>
        <v>6</v>
      </c>
      <c r="AI10" s="27">
        <f t="shared" ref="AI10:AJ10" si="0">SUM(AI7:AI9)</f>
        <v>6</v>
      </c>
      <c r="AJ10" s="27">
        <f t="shared" si="0"/>
        <v>0</v>
      </c>
    </row>
    <row r="11" spans="1:36">
      <c r="A11" s="72"/>
      <c r="B11" s="72" t="s">
        <v>35</v>
      </c>
      <c r="C11" s="18" t="s">
        <v>36</v>
      </c>
      <c r="D11" s="5" t="s">
        <v>37</v>
      </c>
      <c r="E11" s="45" t="s">
        <v>82</v>
      </c>
      <c r="F11" s="33"/>
      <c r="G11" s="18">
        <v>2</v>
      </c>
      <c r="H11" s="18">
        <v>2</v>
      </c>
      <c r="I11" s="18">
        <v>0</v>
      </c>
      <c r="J11" s="21"/>
      <c r="K11" s="21"/>
      <c r="L11" s="21"/>
      <c r="M11" s="21"/>
      <c r="N11" s="21"/>
      <c r="O11" s="21"/>
      <c r="P11" s="21"/>
      <c r="Q11" s="21"/>
      <c r="R11" s="21"/>
      <c r="S11" s="3"/>
      <c r="T11" s="3"/>
      <c r="U11" s="3"/>
      <c r="V11" s="3"/>
      <c r="W11" s="3"/>
      <c r="X11" s="3"/>
      <c r="Y11" s="15"/>
      <c r="Z11" s="15"/>
      <c r="AA11" s="15"/>
      <c r="AB11" s="15"/>
      <c r="AC11" s="15"/>
      <c r="AD11" s="15"/>
      <c r="AE11" s="15"/>
      <c r="AF11" s="15"/>
      <c r="AG11" s="15"/>
      <c r="AH11" s="4">
        <v>2</v>
      </c>
      <c r="AI11" s="4">
        <v>2</v>
      </c>
      <c r="AJ11" s="4">
        <v>0</v>
      </c>
    </row>
    <row r="12" spans="1:36">
      <c r="A12" s="72"/>
      <c r="B12" s="72"/>
      <c r="C12" s="18" t="s">
        <v>36</v>
      </c>
      <c r="D12" s="5" t="s">
        <v>38</v>
      </c>
      <c r="E12" s="45" t="s">
        <v>82</v>
      </c>
      <c r="F12" s="32"/>
      <c r="G12" s="20">
        <v>2</v>
      </c>
      <c r="H12" s="20">
        <v>2</v>
      </c>
      <c r="I12" s="20">
        <v>0</v>
      </c>
      <c r="J12" s="18"/>
      <c r="K12" s="18"/>
      <c r="L12" s="18"/>
      <c r="M12" s="21"/>
      <c r="N12" s="21"/>
      <c r="O12" s="21"/>
      <c r="P12" s="21"/>
      <c r="Q12" s="21"/>
      <c r="R12" s="21"/>
      <c r="S12" s="21"/>
      <c r="T12" s="21"/>
      <c r="U12" s="21"/>
      <c r="V12" s="3"/>
      <c r="W12" s="3"/>
      <c r="X12" s="3"/>
      <c r="Y12" s="15"/>
      <c r="Z12" s="15"/>
      <c r="AA12" s="15"/>
      <c r="AB12" s="15"/>
      <c r="AC12" s="15"/>
      <c r="AD12" s="15"/>
      <c r="AE12" s="15"/>
      <c r="AF12" s="15"/>
      <c r="AG12" s="15"/>
      <c r="AH12" s="4">
        <v>2</v>
      </c>
      <c r="AI12" s="4">
        <v>2</v>
      </c>
      <c r="AJ12" s="4">
        <v>0</v>
      </c>
    </row>
    <row r="13" spans="1:36">
      <c r="A13" s="72"/>
      <c r="B13" s="72"/>
      <c r="C13" s="18" t="s">
        <v>36</v>
      </c>
      <c r="D13" s="5" t="s">
        <v>99</v>
      </c>
      <c r="E13" s="45" t="s">
        <v>82</v>
      </c>
      <c r="F13" s="32"/>
      <c r="G13" s="20"/>
      <c r="H13" s="20"/>
      <c r="I13" s="20"/>
      <c r="J13" s="18"/>
      <c r="K13" s="18"/>
      <c r="L13" s="18"/>
      <c r="M13" s="18">
        <v>1</v>
      </c>
      <c r="N13" s="18">
        <v>1</v>
      </c>
      <c r="O13" s="18">
        <v>0</v>
      </c>
      <c r="P13" s="18"/>
      <c r="Q13" s="18"/>
      <c r="R13" s="18"/>
      <c r="S13" s="21"/>
      <c r="T13" s="21"/>
      <c r="U13" s="21"/>
      <c r="V13" s="3"/>
      <c r="W13" s="3"/>
      <c r="X13" s="3"/>
      <c r="Y13" s="15"/>
      <c r="Z13" s="15"/>
      <c r="AA13" s="15"/>
      <c r="AB13" s="15"/>
      <c r="AC13" s="15"/>
      <c r="AD13" s="15"/>
      <c r="AE13" s="15"/>
      <c r="AF13" s="15"/>
      <c r="AG13" s="15"/>
      <c r="AH13" s="4">
        <v>1</v>
      </c>
      <c r="AI13" s="4">
        <v>1</v>
      </c>
      <c r="AJ13" s="4">
        <v>0</v>
      </c>
    </row>
    <row r="14" spans="1:36">
      <c r="A14" s="72"/>
      <c r="B14" s="72"/>
      <c r="C14" s="18" t="s">
        <v>36</v>
      </c>
      <c r="D14" s="5" t="s">
        <v>39</v>
      </c>
      <c r="E14" s="45" t="s">
        <v>82</v>
      </c>
      <c r="F14" s="32"/>
      <c r="G14" s="20"/>
      <c r="H14" s="20"/>
      <c r="I14" s="20"/>
      <c r="J14" s="18"/>
      <c r="K14" s="18"/>
      <c r="L14" s="18"/>
      <c r="M14" s="18"/>
      <c r="N14" s="18"/>
      <c r="O14" s="18"/>
      <c r="P14" s="18">
        <v>2</v>
      </c>
      <c r="Q14" s="18">
        <v>2</v>
      </c>
      <c r="R14" s="18">
        <v>0</v>
      </c>
      <c r="S14" s="21"/>
      <c r="T14" s="21"/>
      <c r="U14" s="21"/>
      <c r="V14" s="3"/>
      <c r="W14" s="3"/>
      <c r="X14" s="3"/>
      <c r="Y14" s="15"/>
      <c r="Z14" s="15"/>
      <c r="AA14" s="15"/>
      <c r="AB14" s="15"/>
      <c r="AC14" s="15"/>
      <c r="AD14" s="15"/>
      <c r="AE14" s="15"/>
      <c r="AF14" s="15"/>
      <c r="AG14" s="15"/>
      <c r="AH14" s="4">
        <v>2</v>
      </c>
      <c r="AI14" s="4">
        <v>2</v>
      </c>
      <c r="AJ14" s="4">
        <v>0</v>
      </c>
    </row>
    <row r="15" spans="1:36">
      <c r="A15" s="72"/>
      <c r="B15" s="72"/>
      <c r="C15" s="18" t="s">
        <v>36</v>
      </c>
      <c r="D15" s="5" t="s">
        <v>40</v>
      </c>
      <c r="E15" s="45" t="s">
        <v>82</v>
      </c>
      <c r="F15" s="32"/>
      <c r="G15" s="20"/>
      <c r="H15" s="20"/>
      <c r="I15" s="20"/>
      <c r="J15" s="18"/>
      <c r="K15" s="18"/>
      <c r="L15" s="18"/>
      <c r="M15" s="18"/>
      <c r="N15" s="18"/>
      <c r="O15" s="18"/>
      <c r="P15" s="18">
        <v>1</v>
      </c>
      <c r="Q15" s="18">
        <v>0</v>
      </c>
      <c r="R15" s="18">
        <v>0</v>
      </c>
      <c r="S15" s="18"/>
      <c r="T15" s="18"/>
      <c r="U15" s="18"/>
      <c r="V15" s="1"/>
      <c r="W15" s="1"/>
      <c r="X15" s="1"/>
      <c r="Y15" s="13"/>
      <c r="Z15" s="13"/>
      <c r="AA15" s="13"/>
      <c r="AB15" s="13"/>
      <c r="AC15" s="13"/>
      <c r="AD15" s="13"/>
      <c r="AE15" s="13"/>
      <c r="AF15" s="13"/>
      <c r="AG15" s="13"/>
      <c r="AH15" s="4">
        <v>1</v>
      </c>
      <c r="AI15" s="4">
        <v>0</v>
      </c>
      <c r="AJ15" s="4">
        <v>0</v>
      </c>
    </row>
    <row r="16" spans="1:36">
      <c r="A16" s="72"/>
      <c r="B16" s="72"/>
      <c r="C16" s="73" t="s">
        <v>34</v>
      </c>
      <c r="D16" s="74"/>
      <c r="E16" s="28"/>
      <c r="F16" s="28"/>
      <c r="G16" s="28">
        <v>4</v>
      </c>
      <c r="H16" s="28">
        <v>4</v>
      </c>
      <c r="I16" s="28">
        <v>0</v>
      </c>
      <c r="J16" s="28">
        <v>0</v>
      </c>
      <c r="K16" s="28">
        <v>0</v>
      </c>
      <c r="L16" s="28">
        <v>0</v>
      </c>
      <c r="M16" s="28">
        <v>1</v>
      </c>
      <c r="N16" s="28">
        <v>1</v>
      </c>
      <c r="O16" s="28">
        <v>0</v>
      </c>
      <c r="P16" s="28">
        <v>3</v>
      </c>
      <c r="Q16" s="28">
        <v>2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7">
        <f>SUM(AH11:AH15)</f>
        <v>8</v>
      </c>
      <c r="AI16" s="27">
        <f t="shared" ref="AI16:AJ16" si="1">SUM(AI11:AI15)</f>
        <v>7</v>
      </c>
      <c r="AJ16" s="27">
        <f t="shared" si="1"/>
        <v>0</v>
      </c>
    </row>
    <row r="17" spans="1:36" ht="21" customHeight="1">
      <c r="A17" s="72"/>
      <c r="B17" s="72" t="s">
        <v>41</v>
      </c>
      <c r="C17" s="18" t="s">
        <v>36</v>
      </c>
      <c r="D17" s="19" t="s">
        <v>88</v>
      </c>
      <c r="E17" s="45" t="s">
        <v>82</v>
      </c>
      <c r="F17" s="32"/>
      <c r="G17" s="18">
        <v>1</v>
      </c>
      <c r="H17" s="18">
        <v>1</v>
      </c>
      <c r="I17" s="18">
        <v>0</v>
      </c>
      <c r="J17" s="48"/>
      <c r="K17" s="48"/>
      <c r="L17" s="48"/>
      <c r="M17" s="21"/>
      <c r="N17" s="21"/>
      <c r="O17" s="21"/>
      <c r="P17" s="21"/>
      <c r="Q17" s="21"/>
      <c r="R17" s="21"/>
      <c r="S17" s="21"/>
      <c r="T17" s="21"/>
      <c r="U17" s="21"/>
      <c r="V17" s="3"/>
      <c r="W17" s="3"/>
      <c r="X17" s="3"/>
      <c r="Y17" s="14"/>
      <c r="Z17" s="14"/>
      <c r="AA17" s="14"/>
      <c r="AB17" s="14"/>
      <c r="AC17" s="14"/>
      <c r="AD17" s="14"/>
      <c r="AE17" s="14"/>
      <c r="AF17" s="14"/>
      <c r="AG17" s="14"/>
      <c r="AH17" s="4">
        <v>1</v>
      </c>
      <c r="AI17" s="4">
        <v>1</v>
      </c>
      <c r="AJ17" s="4">
        <v>0</v>
      </c>
    </row>
    <row r="18" spans="1:36">
      <c r="A18" s="72"/>
      <c r="B18" s="72"/>
      <c r="C18" s="18" t="s">
        <v>36</v>
      </c>
      <c r="D18" s="5" t="s">
        <v>42</v>
      </c>
      <c r="E18" s="45" t="s">
        <v>82</v>
      </c>
      <c r="F18" s="32"/>
      <c r="G18" s="18"/>
      <c r="H18" s="18"/>
      <c r="I18" s="18"/>
      <c r="J18" s="18">
        <v>1</v>
      </c>
      <c r="K18" s="18">
        <v>1</v>
      </c>
      <c r="L18" s="18">
        <v>0</v>
      </c>
      <c r="M18" s="48"/>
      <c r="N18" s="48"/>
      <c r="O18" s="48"/>
      <c r="P18" s="42"/>
      <c r="Q18" s="18"/>
      <c r="R18" s="21"/>
      <c r="S18" s="21"/>
      <c r="T18" s="21"/>
      <c r="U18" s="21"/>
      <c r="V18" s="3"/>
      <c r="W18" s="3"/>
      <c r="X18" s="3"/>
      <c r="Y18" s="13"/>
      <c r="Z18" s="13"/>
      <c r="AA18" s="13"/>
      <c r="AB18" s="13"/>
      <c r="AC18" s="13"/>
      <c r="AD18" s="13"/>
      <c r="AE18" s="13"/>
      <c r="AF18" s="13"/>
      <c r="AG18" s="13"/>
      <c r="AH18" s="4">
        <v>1</v>
      </c>
      <c r="AI18" s="4">
        <v>1</v>
      </c>
      <c r="AJ18" s="4">
        <v>0</v>
      </c>
    </row>
    <row r="19" spans="1:36" s="35" customFormat="1">
      <c r="A19" s="72"/>
      <c r="B19" s="72"/>
      <c r="C19" s="42" t="s">
        <v>86</v>
      </c>
      <c r="D19" s="5" t="s">
        <v>87</v>
      </c>
      <c r="E19" s="45" t="s">
        <v>82</v>
      </c>
      <c r="F19" s="42"/>
      <c r="G19" s="42"/>
      <c r="H19" s="42"/>
      <c r="I19" s="42"/>
      <c r="J19" s="42"/>
      <c r="K19" s="42"/>
      <c r="L19" s="42"/>
      <c r="M19" s="42">
        <v>1</v>
      </c>
      <c r="N19" s="42">
        <v>1</v>
      </c>
      <c r="O19" s="42">
        <v>0</v>
      </c>
      <c r="P19" s="42"/>
      <c r="Q19" s="42"/>
      <c r="R19" s="21"/>
      <c r="S19" s="21"/>
      <c r="T19" s="21"/>
      <c r="U19" s="21"/>
      <c r="V19" s="3"/>
      <c r="W19" s="3"/>
      <c r="X19" s="3"/>
      <c r="Y19" s="39"/>
      <c r="Z19" s="39"/>
      <c r="AA19" s="39"/>
      <c r="AB19" s="39"/>
      <c r="AC19" s="39"/>
      <c r="AD19" s="39"/>
      <c r="AE19" s="39"/>
      <c r="AF19" s="39"/>
      <c r="AG19" s="39"/>
      <c r="AH19" s="37">
        <v>1</v>
      </c>
      <c r="AI19" s="37">
        <v>1</v>
      </c>
      <c r="AJ19" s="37">
        <v>0</v>
      </c>
    </row>
    <row r="20" spans="1:36">
      <c r="A20" s="72"/>
      <c r="B20" s="72"/>
      <c r="C20" s="18" t="s">
        <v>36</v>
      </c>
      <c r="D20" s="5" t="s">
        <v>43</v>
      </c>
      <c r="E20" s="45" t="s">
        <v>82</v>
      </c>
      <c r="F20" s="32"/>
      <c r="G20" s="18"/>
      <c r="H20" s="18"/>
      <c r="I20" s="18"/>
      <c r="J20" s="18"/>
      <c r="K20" s="18"/>
      <c r="L20" s="18"/>
      <c r="M20" s="18"/>
      <c r="N20" s="18"/>
      <c r="O20" s="18"/>
      <c r="P20" s="18">
        <v>1</v>
      </c>
      <c r="Q20" s="18">
        <v>1</v>
      </c>
      <c r="R20" s="18">
        <v>0</v>
      </c>
      <c r="S20" s="21"/>
      <c r="T20" s="21"/>
      <c r="U20" s="21"/>
      <c r="V20" s="3"/>
      <c r="W20" s="3"/>
      <c r="X20" s="3"/>
      <c r="Y20" s="13"/>
      <c r="Z20" s="13"/>
      <c r="AA20" s="13"/>
      <c r="AB20" s="13"/>
      <c r="AC20" s="13"/>
      <c r="AD20" s="13"/>
      <c r="AE20" s="13"/>
      <c r="AF20" s="13"/>
      <c r="AG20" s="13"/>
      <c r="AH20" s="4">
        <v>1</v>
      </c>
      <c r="AI20" s="4">
        <v>1</v>
      </c>
      <c r="AJ20" s="4">
        <v>0</v>
      </c>
    </row>
    <row r="21" spans="1:36">
      <c r="A21" s="72"/>
      <c r="B21" s="72"/>
      <c r="C21" s="73" t="s">
        <v>34</v>
      </c>
      <c r="D21" s="74"/>
      <c r="E21" s="28" t="s">
        <v>44</v>
      </c>
      <c r="F21" s="28" t="s">
        <v>44</v>
      </c>
      <c r="G21" s="28">
        <v>1</v>
      </c>
      <c r="H21" s="28">
        <v>1</v>
      </c>
      <c r="I21" s="28">
        <v>0</v>
      </c>
      <c r="J21" s="28">
        <v>1</v>
      </c>
      <c r="K21" s="28">
        <v>1</v>
      </c>
      <c r="L21" s="28">
        <v>0</v>
      </c>
      <c r="M21" s="28">
        <v>1</v>
      </c>
      <c r="N21" s="28">
        <v>1</v>
      </c>
      <c r="O21" s="28">
        <v>0</v>
      </c>
      <c r="P21" s="28">
        <v>1</v>
      </c>
      <c r="Q21" s="28">
        <v>1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  <c r="AE21" s="28">
        <v>0</v>
      </c>
      <c r="AF21" s="28">
        <v>0</v>
      </c>
      <c r="AG21" s="28">
        <v>0</v>
      </c>
      <c r="AH21" s="27">
        <f>SUM(AH17:AH20)</f>
        <v>4</v>
      </c>
      <c r="AI21" s="27">
        <f t="shared" ref="AI21:AJ21" si="2">SUM(AI17:AI20)</f>
        <v>4</v>
      </c>
      <c r="AJ21" s="27">
        <f t="shared" si="2"/>
        <v>0</v>
      </c>
    </row>
    <row r="22" spans="1:36">
      <c r="A22" s="89" t="s">
        <v>45</v>
      </c>
      <c r="B22" s="90"/>
      <c r="C22" s="90"/>
      <c r="D22" s="91"/>
      <c r="E22" s="38"/>
      <c r="F22" s="31"/>
      <c r="G22" s="49">
        <f>SUM(G7:G9,G11:G15,G17:G20,)</f>
        <v>7</v>
      </c>
      <c r="H22" s="49">
        <f t="shared" ref="H22:AG22" si="3">SUM(H7:H9,H11:H15,H17:H20,)</f>
        <v>7</v>
      </c>
      <c r="I22" s="49">
        <f t="shared" si="3"/>
        <v>0</v>
      </c>
      <c r="J22" s="49">
        <f t="shared" si="3"/>
        <v>3</v>
      </c>
      <c r="K22" s="49">
        <f t="shared" si="3"/>
        <v>3</v>
      </c>
      <c r="L22" s="49">
        <f t="shared" si="3"/>
        <v>0</v>
      </c>
      <c r="M22" s="49">
        <f>SUM(M7:M9,M11:M15,M17:M20,)</f>
        <v>4</v>
      </c>
      <c r="N22" s="49">
        <f t="shared" si="3"/>
        <v>4</v>
      </c>
      <c r="O22" s="49">
        <f t="shared" si="3"/>
        <v>0</v>
      </c>
      <c r="P22" s="49">
        <f t="shared" si="3"/>
        <v>4</v>
      </c>
      <c r="Q22" s="49">
        <f t="shared" si="3"/>
        <v>3</v>
      </c>
      <c r="R22" s="49">
        <f t="shared" si="3"/>
        <v>0</v>
      </c>
      <c r="S22" s="49">
        <f t="shared" si="3"/>
        <v>0</v>
      </c>
      <c r="T22" s="49">
        <f t="shared" si="3"/>
        <v>0</v>
      </c>
      <c r="U22" s="49">
        <f t="shared" si="3"/>
        <v>0</v>
      </c>
      <c r="V22" s="49">
        <f t="shared" si="3"/>
        <v>0</v>
      </c>
      <c r="W22" s="49">
        <f t="shared" si="3"/>
        <v>0</v>
      </c>
      <c r="X22" s="49">
        <f t="shared" si="3"/>
        <v>0</v>
      </c>
      <c r="Y22" s="49">
        <f t="shared" si="3"/>
        <v>0</v>
      </c>
      <c r="Z22" s="49">
        <f t="shared" si="3"/>
        <v>0</v>
      </c>
      <c r="AA22" s="49">
        <f t="shared" si="3"/>
        <v>0</v>
      </c>
      <c r="AB22" s="49">
        <f t="shared" si="3"/>
        <v>0</v>
      </c>
      <c r="AC22" s="49">
        <f t="shared" si="3"/>
        <v>0</v>
      </c>
      <c r="AD22" s="49">
        <f t="shared" si="3"/>
        <v>0</v>
      </c>
      <c r="AE22" s="49">
        <f t="shared" si="3"/>
        <v>0</v>
      </c>
      <c r="AF22" s="49">
        <f t="shared" si="3"/>
        <v>0</v>
      </c>
      <c r="AG22" s="49">
        <f t="shared" si="3"/>
        <v>0</v>
      </c>
      <c r="AH22" s="62">
        <f>SUM(AH10,AH16,AH21)</f>
        <v>18</v>
      </c>
      <c r="AI22" s="38">
        <f t="shared" ref="AI22:AJ22" si="4">SUM(AI10,AI16,AI21)</f>
        <v>17</v>
      </c>
      <c r="AJ22" s="38">
        <f t="shared" si="4"/>
        <v>0</v>
      </c>
    </row>
    <row r="23" spans="1:36">
      <c r="A23" s="72" t="s">
        <v>89</v>
      </c>
      <c r="B23" s="86" t="s">
        <v>98</v>
      </c>
      <c r="C23" s="18" t="s">
        <v>36</v>
      </c>
      <c r="D23" s="5" t="s">
        <v>46</v>
      </c>
      <c r="E23" s="45" t="s">
        <v>82</v>
      </c>
      <c r="F23" s="32"/>
      <c r="G23" s="20">
        <v>3</v>
      </c>
      <c r="H23" s="20">
        <v>3</v>
      </c>
      <c r="I23" s="20">
        <v>0</v>
      </c>
      <c r="J23" s="18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3"/>
      <c r="Z23" s="13"/>
      <c r="AA23" s="13"/>
      <c r="AB23" s="13"/>
      <c r="AC23" s="13"/>
      <c r="AD23" s="13"/>
      <c r="AE23" s="13"/>
      <c r="AF23" s="13"/>
      <c r="AG23" s="13"/>
      <c r="AH23" s="4">
        <v>3</v>
      </c>
      <c r="AI23" s="4">
        <v>3</v>
      </c>
      <c r="AJ23" s="4">
        <v>0</v>
      </c>
    </row>
    <row r="24" spans="1:36">
      <c r="A24" s="72"/>
      <c r="B24" s="84"/>
      <c r="C24" s="18" t="s">
        <v>36</v>
      </c>
      <c r="D24" s="5" t="s">
        <v>47</v>
      </c>
      <c r="E24" s="42"/>
      <c r="F24" s="34" t="s">
        <v>102</v>
      </c>
      <c r="G24" s="18">
        <v>3</v>
      </c>
      <c r="H24" s="18">
        <v>2</v>
      </c>
      <c r="I24" s="18">
        <v>1</v>
      </c>
      <c r="J24" s="20"/>
      <c r="K24" s="20"/>
      <c r="L24" s="20"/>
      <c r="M24" s="18"/>
      <c r="N24" s="18"/>
      <c r="O24" s="18"/>
      <c r="P24" s="1"/>
      <c r="Q24" s="1"/>
      <c r="R24" s="1"/>
      <c r="S24" s="1"/>
      <c r="T24" s="1"/>
      <c r="U24" s="1"/>
      <c r="V24" s="1"/>
      <c r="W24" s="1"/>
      <c r="X24" s="1"/>
      <c r="Y24" s="13"/>
      <c r="Z24" s="13"/>
      <c r="AA24" s="13"/>
      <c r="AB24" s="13"/>
      <c r="AC24" s="13"/>
      <c r="AD24" s="13"/>
      <c r="AE24" s="13"/>
      <c r="AF24" s="13"/>
      <c r="AG24" s="13"/>
      <c r="AH24" s="4">
        <v>3</v>
      </c>
      <c r="AI24" s="4">
        <v>2</v>
      </c>
      <c r="AJ24" s="4">
        <v>1</v>
      </c>
    </row>
    <row r="25" spans="1:36">
      <c r="A25" s="72"/>
      <c r="B25" s="84"/>
      <c r="C25" s="18" t="s">
        <v>36</v>
      </c>
      <c r="D25" s="5" t="s">
        <v>48</v>
      </c>
      <c r="E25" s="34"/>
      <c r="F25" s="45" t="s">
        <v>102</v>
      </c>
      <c r="G25" s="18">
        <v>3</v>
      </c>
      <c r="H25" s="18">
        <v>2</v>
      </c>
      <c r="I25" s="18">
        <v>1</v>
      </c>
      <c r="J25" s="20"/>
      <c r="K25" s="20"/>
      <c r="L25" s="20"/>
      <c r="M25" s="18"/>
      <c r="N25" s="18"/>
      <c r="O25" s="18"/>
      <c r="P25" s="1"/>
      <c r="Q25" s="1"/>
      <c r="R25" s="1"/>
      <c r="S25" s="1"/>
      <c r="T25" s="1"/>
      <c r="U25" s="1"/>
      <c r="V25" s="1"/>
      <c r="W25" s="1"/>
      <c r="X25" s="1"/>
      <c r="Y25" s="13"/>
      <c r="Z25" s="13"/>
      <c r="AA25" s="13"/>
      <c r="AB25" s="13"/>
      <c r="AC25" s="13"/>
      <c r="AD25" s="13"/>
      <c r="AE25" s="13"/>
      <c r="AF25" s="13"/>
      <c r="AG25" s="13"/>
      <c r="AH25" s="4">
        <v>3</v>
      </c>
      <c r="AI25" s="4">
        <v>2</v>
      </c>
      <c r="AJ25" s="4">
        <v>1</v>
      </c>
    </row>
    <row r="26" spans="1:36" s="35" customFormat="1">
      <c r="A26" s="72"/>
      <c r="B26" s="84"/>
      <c r="C26" s="18" t="s">
        <v>36</v>
      </c>
      <c r="D26" s="5" t="s">
        <v>55</v>
      </c>
      <c r="E26" s="42"/>
      <c r="F26" s="34" t="s">
        <v>82</v>
      </c>
      <c r="G26" s="20">
        <v>3</v>
      </c>
      <c r="H26" s="20">
        <v>2</v>
      </c>
      <c r="I26" s="20">
        <v>1</v>
      </c>
      <c r="J26" s="43"/>
      <c r="K26" s="43"/>
      <c r="L26" s="43"/>
      <c r="M26" s="42"/>
      <c r="N26" s="42"/>
      <c r="O26" s="42"/>
      <c r="P26" s="36"/>
      <c r="Q26" s="36"/>
      <c r="R26" s="36"/>
      <c r="S26" s="36"/>
      <c r="T26" s="36"/>
      <c r="U26" s="36"/>
      <c r="V26" s="36"/>
      <c r="W26" s="36"/>
      <c r="X26" s="36"/>
      <c r="Y26" s="39"/>
      <c r="Z26" s="39"/>
      <c r="AA26" s="39"/>
      <c r="AB26" s="39"/>
      <c r="AC26" s="39"/>
      <c r="AD26" s="39"/>
      <c r="AE26" s="39"/>
      <c r="AF26" s="39"/>
      <c r="AG26" s="39"/>
      <c r="AH26" s="37">
        <v>3</v>
      </c>
      <c r="AI26" s="37">
        <v>2</v>
      </c>
      <c r="AJ26" s="37">
        <v>1</v>
      </c>
    </row>
    <row r="27" spans="1:36" s="35" customFormat="1">
      <c r="A27" s="72"/>
      <c r="B27" s="84"/>
      <c r="C27" s="18" t="s">
        <v>36</v>
      </c>
      <c r="D27" s="5" t="s">
        <v>56</v>
      </c>
      <c r="E27" s="42"/>
      <c r="F27" s="34" t="s">
        <v>82</v>
      </c>
      <c r="G27" s="18">
        <v>2</v>
      </c>
      <c r="H27" s="18">
        <v>1</v>
      </c>
      <c r="I27" s="18">
        <v>1</v>
      </c>
      <c r="J27" s="43"/>
      <c r="K27" s="43"/>
      <c r="L27" s="43"/>
      <c r="M27" s="42"/>
      <c r="N27" s="42"/>
      <c r="O27" s="42"/>
      <c r="P27" s="36"/>
      <c r="Q27" s="36"/>
      <c r="R27" s="36"/>
      <c r="S27" s="36"/>
      <c r="T27" s="36"/>
      <c r="U27" s="36"/>
      <c r="V27" s="36"/>
      <c r="W27" s="36"/>
      <c r="X27" s="36"/>
      <c r="Y27" s="39"/>
      <c r="Z27" s="39"/>
      <c r="AA27" s="39"/>
      <c r="AB27" s="39"/>
      <c r="AC27" s="39"/>
      <c r="AD27" s="39"/>
      <c r="AE27" s="39"/>
      <c r="AF27" s="39"/>
      <c r="AG27" s="39"/>
      <c r="AH27" s="37">
        <v>2</v>
      </c>
      <c r="AI27" s="37">
        <v>1</v>
      </c>
      <c r="AJ27" s="37">
        <v>1</v>
      </c>
    </row>
    <row r="28" spans="1:36" s="35" customFormat="1">
      <c r="A28" s="72"/>
      <c r="B28" s="84"/>
      <c r="C28" s="18" t="s">
        <v>36</v>
      </c>
      <c r="D28" s="5" t="s">
        <v>65</v>
      </c>
      <c r="E28" s="42"/>
      <c r="F28" s="34" t="s">
        <v>82</v>
      </c>
      <c r="G28" s="18">
        <v>3</v>
      </c>
      <c r="H28" s="18">
        <v>2</v>
      </c>
      <c r="I28" s="18">
        <v>1</v>
      </c>
      <c r="J28" s="43"/>
      <c r="K28" s="43"/>
      <c r="L28" s="43"/>
      <c r="M28" s="42"/>
      <c r="N28" s="42"/>
      <c r="O28" s="42"/>
      <c r="P28" s="36"/>
      <c r="Q28" s="36"/>
      <c r="R28" s="36"/>
      <c r="S28" s="36"/>
      <c r="T28" s="36"/>
      <c r="U28" s="36"/>
      <c r="V28" s="36"/>
      <c r="W28" s="36"/>
      <c r="X28" s="36"/>
      <c r="Y28" s="39"/>
      <c r="Z28" s="39"/>
      <c r="AA28" s="39"/>
      <c r="AB28" s="39"/>
      <c r="AC28" s="39"/>
      <c r="AD28" s="39"/>
      <c r="AE28" s="39"/>
      <c r="AF28" s="39"/>
      <c r="AG28" s="39"/>
      <c r="AH28" s="37">
        <v>3</v>
      </c>
      <c r="AI28" s="37">
        <v>2</v>
      </c>
      <c r="AJ28" s="37">
        <v>1</v>
      </c>
    </row>
    <row r="29" spans="1:36">
      <c r="A29" s="72"/>
      <c r="B29" s="84"/>
      <c r="C29" s="87" t="s">
        <v>34</v>
      </c>
      <c r="D29" s="87"/>
      <c r="E29" s="28"/>
      <c r="F29" s="28"/>
      <c r="G29" s="28">
        <f>SUM(G23:G28)</f>
        <v>17</v>
      </c>
      <c r="H29" s="28">
        <f t="shared" ref="H29:I29" si="5">SUM(H23:H28)</f>
        <v>12</v>
      </c>
      <c r="I29" s="28">
        <f t="shared" si="5"/>
        <v>5</v>
      </c>
      <c r="J29" s="28">
        <f t="shared" ref="J29:AG29" si="6">SUM(J23:J28)</f>
        <v>0</v>
      </c>
      <c r="K29" s="28">
        <f t="shared" si="6"/>
        <v>0</v>
      </c>
      <c r="L29" s="28">
        <f t="shared" si="6"/>
        <v>0</v>
      </c>
      <c r="M29" s="28">
        <f t="shared" si="6"/>
        <v>0</v>
      </c>
      <c r="N29" s="28">
        <f t="shared" si="6"/>
        <v>0</v>
      </c>
      <c r="O29" s="28">
        <f t="shared" si="6"/>
        <v>0</v>
      </c>
      <c r="P29" s="28">
        <f t="shared" si="6"/>
        <v>0</v>
      </c>
      <c r="Q29" s="28">
        <f t="shared" si="6"/>
        <v>0</v>
      </c>
      <c r="R29" s="28">
        <f t="shared" si="6"/>
        <v>0</v>
      </c>
      <c r="S29" s="28">
        <f t="shared" si="6"/>
        <v>0</v>
      </c>
      <c r="T29" s="28">
        <f t="shared" si="6"/>
        <v>0</v>
      </c>
      <c r="U29" s="28">
        <f t="shared" si="6"/>
        <v>0</v>
      </c>
      <c r="V29" s="28">
        <f t="shared" si="6"/>
        <v>0</v>
      </c>
      <c r="W29" s="28">
        <f t="shared" si="6"/>
        <v>0</v>
      </c>
      <c r="X29" s="28">
        <f t="shared" si="6"/>
        <v>0</v>
      </c>
      <c r="Y29" s="28">
        <f t="shared" si="6"/>
        <v>0</v>
      </c>
      <c r="Z29" s="28">
        <f t="shared" si="6"/>
        <v>0</v>
      </c>
      <c r="AA29" s="28">
        <f t="shared" si="6"/>
        <v>0</v>
      </c>
      <c r="AB29" s="28">
        <f t="shared" si="6"/>
        <v>0</v>
      </c>
      <c r="AC29" s="28">
        <f t="shared" si="6"/>
        <v>0</v>
      </c>
      <c r="AD29" s="28">
        <f t="shared" si="6"/>
        <v>0</v>
      </c>
      <c r="AE29" s="28">
        <f t="shared" si="6"/>
        <v>0</v>
      </c>
      <c r="AF29" s="28">
        <f t="shared" si="6"/>
        <v>0</v>
      </c>
      <c r="AG29" s="28">
        <f t="shared" si="6"/>
        <v>0</v>
      </c>
      <c r="AH29" s="28">
        <f>SUM(AH23:AH28)</f>
        <v>17</v>
      </c>
      <c r="AI29" s="28">
        <f t="shared" ref="AI29:AJ29" si="7">SUM(AI23:AI28)</f>
        <v>12</v>
      </c>
      <c r="AJ29" s="28">
        <f t="shared" si="7"/>
        <v>5</v>
      </c>
    </row>
    <row r="30" spans="1:36" ht="16.5" customHeight="1">
      <c r="A30" s="86" t="s">
        <v>83</v>
      </c>
      <c r="B30" s="84"/>
      <c r="C30" s="18" t="s">
        <v>36</v>
      </c>
      <c r="D30" s="5" t="s">
        <v>57</v>
      </c>
      <c r="E30" s="42"/>
      <c r="F30" s="34" t="s">
        <v>82</v>
      </c>
      <c r="G30" s="18"/>
      <c r="H30" s="18"/>
      <c r="I30" s="18"/>
      <c r="J30" s="20">
        <v>2</v>
      </c>
      <c r="K30" s="20">
        <v>1</v>
      </c>
      <c r="L30" s="20">
        <v>1</v>
      </c>
      <c r="M30" s="18"/>
      <c r="N30" s="18"/>
      <c r="O30" s="18"/>
      <c r="P30" s="18"/>
      <c r="Q30" s="18"/>
      <c r="R30" s="18"/>
      <c r="S30" s="18"/>
      <c r="T30" s="18"/>
      <c r="U30" s="18"/>
      <c r="V30" s="1"/>
      <c r="W30" s="1"/>
      <c r="X30" s="1"/>
      <c r="Y30" s="13"/>
      <c r="Z30" s="13"/>
      <c r="AA30" s="13"/>
      <c r="AB30" s="13"/>
      <c r="AC30" s="13"/>
      <c r="AD30" s="13"/>
      <c r="AE30" s="13"/>
      <c r="AF30" s="13"/>
      <c r="AG30" s="13"/>
      <c r="AH30" s="4">
        <v>2</v>
      </c>
      <c r="AI30" s="4">
        <v>1</v>
      </c>
      <c r="AJ30" s="4">
        <v>1</v>
      </c>
    </row>
    <row r="31" spans="1:36">
      <c r="A31" s="84"/>
      <c r="B31" s="84"/>
      <c r="C31" s="18" t="s">
        <v>36</v>
      </c>
      <c r="D31" s="5" t="s">
        <v>58</v>
      </c>
      <c r="E31" s="45" t="s">
        <v>82</v>
      </c>
      <c r="F31" s="32"/>
      <c r="G31" s="18"/>
      <c r="H31" s="18"/>
      <c r="I31" s="18"/>
      <c r="J31" s="20">
        <v>3</v>
      </c>
      <c r="K31" s="20">
        <v>2</v>
      </c>
      <c r="L31" s="20">
        <v>1</v>
      </c>
      <c r="M31" s="18"/>
      <c r="N31" s="18"/>
      <c r="O31" s="18"/>
      <c r="P31" s="18"/>
      <c r="Q31" s="18"/>
      <c r="R31" s="18"/>
      <c r="S31" s="18"/>
      <c r="T31" s="18"/>
      <c r="U31" s="18"/>
      <c r="V31" s="1"/>
      <c r="W31" s="1"/>
      <c r="X31" s="1"/>
      <c r="Y31" s="13"/>
      <c r="Z31" s="13"/>
      <c r="AA31" s="13"/>
      <c r="AB31" s="13"/>
      <c r="AC31" s="13"/>
      <c r="AD31" s="13"/>
      <c r="AE31" s="13"/>
      <c r="AF31" s="13"/>
      <c r="AG31" s="13"/>
      <c r="AH31" s="4">
        <v>3</v>
      </c>
      <c r="AI31" s="4">
        <v>2</v>
      </c>
      <c r="AJ31" s="4">
        <v>1</v>
      </c>
    </row>
    <row r="32" spans="1:36">
      <c r="A32" s="84"/>
      <c r="B32" s="84"/>
      <c r="C32" s="18" t="s">
        <v>36</v>
      </c>
      <c r="D32" s="5" t="s">
        <v>59</v>
      </c>
      <c r="E32" s="42"/>
      <c r="F32" s="34" t="s">
        <v>82</v>
      </c>
      <c r="G32" s="18"/>
      <c r="H32" s="18"/>
      <c r="I32" s="18"/>
      <c r="J32" s="20">
        <v>3</v>
      </c>
      <c r="K32" s="20">
        <v>1</v>
      </c>
      <c r="L32" s="20">
        <v>2</v>
      </c>
      <c r="M32" s="20"/>
      <c r="N32" s="20"/>
      <c r="O32" s="20"/>
      <c r="P32" s="18"/>
      <c r="Q32" s="18"/>
      <c r="R32" s="18"/>
      <c r="S32" s="18"/>
      <c r="T32" s="18"/>
      <c r="U32" s="18"/>
      <c r="V32" s="1"/>
      <c r="W32" s="1"/>
      <c r="X32" s="1"/>
      <c r="Y32" s="16"/>
      <c r="Z32" s="16"/>
      <c r="AA32" s="16"/>
      <c r="AB32" s="13"/>
      <c r="AC32" s="13"/>
      <c r="AD32" s="13"/>
      <c r="AE32" s="13"/>
      <c r="AF32" s="13"/>
      <c r="AG32" s="13"/>
      <c r="AH32" s="4">
        <v>3</v>
      </c>
      <c r="AI32" s="4">
        <v>1</v>
      </c>
      <c r="AJ32" s="4">
        <v>2</v>
      </c>
    </row>
    <row r="33" spans="1:36">
      <c r="A33" s="84"/>
      <c r="B33" s="84"/>
      <c r="C33" s="18" t="s">
        <v>36</v>
      </c>
      <c r="D33" s="5" t="s">
        <v>60</v>
      </c>
      <c r="E33" s="42"/>
      <c r="F33" s="34" t="s">
        <v>82</v>
      </c>
      <c r="G33" s="18"/>
      <c r="H33" s="18"/>
      <c r="I33" s="18"/>
      <c r="J33" s="18">
        <v>3</v>
      </c>
      <c r="K33" s="18">
        <v>2</v>
      </c>
      <c r="L33" s="18">
        <v>1</v>
      </c>
      <c r="M33" s="18"/>
      <c r="N33" s="18"/>
      <c r="O33" s="18"/>
      <c r="P33" s="23"/>
      <c r="Q33" s="18"/>
      <c r="R33" s="18"/>
      <c r="S33" s="18"/>
      <c r="T33" s="18"/>
      <c r="U33" s="18"/>
      <c r="V33" s="1"/>
      <c r="W33" s="1"/>
      <c r="X33" s="1"/>
      <c r="Y33" s="13"/>
      <c r="Z33" s="13"/>
      <c r="AA33" s="13"/>
      <c r="AB33" s="17"/>
      <c r="AC33" s="17"/>
      <c r="AD33" s="13"/>
      <c r="AE33" s="17"/>
      <c r="AF33" s="17"/>
      <c r="AG33" s="13"/>
      <c r="AH33" s="4">
        <v>3</v>
      </c>
      <c r="AI33" s="4">
        <v>2</v>
      </c>
      <c r="AJ33" s="4">
        <v>1</v>
      </c>
    </row>
    <row r="34" spans="1:36" s="35" customFormat="1">
      <c r="A34" s="84"/>
      <c r="B34" s="84"/>
      <c r="C34" s="18" t="s">
        <v>36</v>
      </c>
      <c r="D34" s="5" t="s">
        <v>49</v>
      </c>
      <c r="E34" s="42"/>
      <c r="F34" s="34" t="s">
        <v>82</v>
      </c>
      <c r="G34" s="18"/>
      <c r="H34" s="18"/>
      <c r="I34" s="18"/>
      <c r="J34" s="20">
        <v>3</v>
      </c>
      <c r="K34" s="20">
        <v>2</v>
      </c>
      <c r="L34" s="20">
        <v>1</v>
      </c>
      <c r="M34" s="42"/>
      <c r="N34" s="42"/>
      <c r="O34" s="42"/>
      <c r="P34" s="44"/>
      <c r="Q34" s="42"/>
      <c r="R34" s="42"/>
      <c r="S34" s="42"/>
      <c r="T34" s="42"/>
      <c r="U34" s="42"/>
      <c r="V34" s="36"/>
      <c r="W34" s="36"/>
      <c r="X34" s="36"/>
      <c r="Y34" s="39"/>
      <c r="Z34" s="39"/>
      <c r="AA34" s="39"/>
      <c r="AB34" s="41"/>
      <c r="AC34" s="41"/>
      <c r="AD34" s="39"/>
      <c r="AE34" s="41"/>
      <c r="AF34" s="41"/>
      <c r="AG34" s="39"/>
      <c r="AH34" s="37">
        <v>3</v>
      </c>
      <c r="AI34" s="37">
        <v>2</v>
      </c>
      <c r="AJ34" s="37">
        <v>1</v>
      </c>
    </row>
    <row r="35" spans="1:36" s="35" customFormat="1">
      <c r="A35" s="84"/>
      <c r="B35" s="84"/>
      <c r="C35" s="18" t="s">
        <v>36</v>
      </c>
      <c r="D35" s="5" t="s">
        <v>50</v>
      </c>
      <c r="E35" s="45" t="s">
        <v>82</v>
      </c>
      <c r="F35" s="32"/>
      <c r="G35" s="18"/>
      <c r="H35" s="18"/>
      <c r="I35" s="18"/>
      <c r="J35" s="18">
        <v>2</v>
      </c>
      <c r="K35" s="18">
        <v>2</v>
      </c>
      <c r="L35" s="18">
        <v>0</v>
      </c>
      <c r="M35" s="42"/>
      <c r="N35" s="42"/>
      <c r="O35" s="42"/>
      <c r="P35" s="44"/>
      <c r="Q35" s="42"/>
      <c r="R35" s="42"/>
      <c r="S35" s="42"/>
      <c r="T35" s="42"/>
      <c r="U35" s="42"/>
      <c r="V35" s="36"/>
      <c r="W35" s="36"/>
      <c r="X35" s="36"/>
      <c r="Y35" s="39"/>
      <c r="Z35" s="39"/>
      <c r="AA35" s="39"/>
      <c r="AB35" s="41"/>
      <c r="AC35" s="41"/>
      <c r="AD35" s="39"/>
      <c r="AE35" s="41"/>
      <c r="AF35" s="41"/>
      <c r="AG35" s="39"/>
      <c r="AH35" s="37">
        <v>2</v>
      </c>
      <c r="AI35" s="37">
        <v>2</v>
      </c>
      <c r="AJ35" s="37">
        <v>0</v>
      </c>
    </row>
    <row r="36" spans="1:36" s="35" customFormat="1">
      <c r="A36" s="84"/>
      <c r="B36" s="84"/>
      <c r="C36" s="18" t="s">
        <v>36</v>
      </c>
      <c r="D36" s="5" t="s">
        <v>66</v>
      </c>
      <c r="E36" s="42"/>
      <c r="F36" s="34" t="s">
        <v>82</v>
      </c>
      <c r="G36" s="18"/>
      <c r="H36" s="18"/>
      <c r="I36" s="18"/>
      <c r="J36" s="18">
        <v>3</v>
      </c>
      <c r="K36" s="18">
        <v>2</v>
      </c>
      <c r="L36" s="18">
        <v>1</v>
      </c>
      <c r="M36" s="42"/>
      <c r="N36" s="42"/>
      <c r="O36" s="42"/>
      <c r="P36" s="44"/>
      <c r="Q36" s="42"/>
      <c r="R36" s="42"/>
      <c r="S36" s="42"/>
      <c r="T36" s="42"/>
      <c r="U36" s="42"/>
      <c r="V36" s="36"/>
      <c r="W36" s="36"/>
      <c r="X36" s="36"/>
      <c r="Y36" s="39"/>
      <c r="Z36" s="39"/>
      <c r="AA36" s="39"/>
      <c r="AB36" s="41"/>
      <c r="AC36" s="41"/>
      <c r="AD36" s="39"/>
      <c r="AE36" s="41"/>
      <c r="AF36" s="41"/>
      <c r="AG36" s="39"/>
      <c r="AH36" s="37">
        <v>3</v>
      </c>
      <c r="AI36" s="37">
        <v>2</v>
      </c>
      <c r="AJ36" s="37">
        <v>1</v>
      </c>
    </row>
    <row r="37" spans="1:36" s="35" customFormat="1">
      <c r="A37" s="84"/>
      <c r="B37" s="84"/>
      <c r="C37" s="18" t="s">
        <v>36</v>
      </c>
      <c r="D37" s="5" t="s">
        <v>67</v>
      </c>
      <c r="E37" s="45" t="s">
        <v>82</v>
      </c>
      <c r="F37" s="32"/>
      <c r="G37" s="18"/>
      <c r="H37" s="18"/>
      <c r="I37" s="18"/>
      <c r="J37" s="18">
        <v>2</v>
      </c>
      <c r="K37" s="18">
        <v>2</v>
      </c>
      <c r="L37" s="18">
        <v>0</v>
      </c>
      <c r="M37" s="42"/>
      <c r="N37" s="42"/>
      <c r="O37" s="42"/>
      <c r="P37" s="44"/>
      <c r="Q37" s="42"/>
      <c r="R37" s="42"/>
      <c r="S37" s="42"/>
      <c r="T37" s="42"/>
      <c r="U37" s="42"/>
      <c r="V37" s="36"/>
      <c r="W37" s="36"/>
      <c r="X37" s="36"/>
      <c r="Y37" s="39"/>
      <c r="Z37" s="39"/>
      <c r="AA37" s="39"/>
      <c r="AB37" s="41"/>
      <c r="AC37" s="41"/>
      <c r="AD37" s="39"/>
      <c r="AE37" s="41"/>
      <c r="AF37" s="41"/>
      <c r="AG37" s="39"/>
      <c r="AH37" s="37">
        <v>2</v>
      </c>
      <c r="AI37" s="37">
        <v>2</v>
      </c>
      <c r="AJ37" s="37">
        <v>0</v>
      </c>
    </row>
    <row r="38" spans="1:36" s="35" customFormat="1">
      <c r="A38" s="85"/>
      <c r="B38" s="84"/>
      <c r="C38" s="87" t="s">
        <v>34</v>
      </c>
      <c r="D38" s="87"/>
      <c r="E38" s="28"/>
      <c r="F38" s="28"/>
      <c r="G38" s="28">
        <f>SUM(G32:G37)</f>
        <v>0</v>
      </c>
      <c r="H38" s="28">
        <f t="shared" ref="H38:I38" si="8">SUM(H32:H37)</f>
        <v>0</v>
      </c>
      <c r="I38" s="28">
        <f t="shared" si="8"/>
        <v>0</v>
      </c>
      <c r="J38" s="28">
        <f>SUM(J30:J37)</f>
        <v>21</v>
      </c>
      <c r="K38" s="28">
        <f t="shared" ref="K38:AJ38" si="9">SUM(K30:K37)</f>
        <v>14</v>
      </c>
      <c r="L38" s="28">
        <f t="shared" si="9"/>
        <v>7</v>
      </c>
      <c r="M38" s="28">
        <f t="shared" si="9"/>
        <v>0</v>
      </c>
      <c r="N38" s="28">
        <f t="shared" si="9"/>
        <v>0</v>
      </c>
      <c r="O38" s="28">
        <f t="shared" si="9"/>
        <v>0</v>
      </c>
      <c r="P38" s="28">
        <f t="shared" si="9"/>
        <v>0</v>
      </c>
      <c r="Q38" s="28">
        <f t="shared" si="9"/>
        <v>0</v>
      </c>
      <c r="R38" s="28">
        <f t="shared" si="9"/>
        <v>0</v>
      </c>
      <c r="S38" s="28">
        <f t="shared" si="9"/>
        <v>0</v>
      </c>
      <c r="T38" s="28">
        <f t="shared" si="9"/>
        <v>0</v>
      </c>
      <c r="U38" s="28">
        <f t="shared" si="9"/>
        <v>0</v>
      </c>
      <c r="V38" s="28">
        <f t="shared" si="9"/>
        <v>0</v>
      </c>
      <c r="W38" s="28">
        <f t="shared" si="9"/>
        <v>0</v>
      </c>
      <c r="X38" s="28">
        <f t="shared" si="9"/>
        <v>0</v>
      </c>
      <c r="Y38" s="28">
        <f t="shared" si="9"/>
        <v>0</v>
      </c>
      <c r="Z38" s="28">
        <f t="shared" si="9"/>
        <v>0</v>
      </c>
      <c r="AA38" s="28">
        <f t="shared" si="9"/>
        <v>0</v>
      </c>
      <c r="AB38" s="28">
        <f t="shared" si="9"/>
        <v>0</v>
      </c>
      <c r="AC38" s="28">
        <f t="shared" si="9"/>
        <v>0</v>
      </c>
      <c r="AD38" s="28">
        <f t="shared" si="9"/>
        <v>0</v>
      </c>
      <c r="AE38" s="28">
        <f t="shared" si="9"/>
        <v>0</v>
      </c>
      <c r="AF38" s="28">
        <f t="shared" si="9"/>
        <v>0</v>
      </c>
      <c r="AG38" s="28">
        <f t="shared" si="9"/>
        <v>0</v>
      </c>
      <c r="AH38" s="28">
        <f t="shared" si="9"/>
        <v>21</v>
      </c>
      <c r="AI38" s="28">
        <f t="shared" si="9"/>
        <v>14</v>
      </c>
      <c r="AJ38" s="28">
        <f t="shared" si="9"/>
        <v>7</v>
      </c>
    </row>
    <row r="39" spans="1:36">
      <c r="A39" s="84" t="s">
        <v>84</v>
      </c>
      <c r="B39" s="84"/>
      <c r="C39" s="18" t="s">
        <v>36</v>
      </c>
      <c r="D39" s="5" t="s">
        <v>61</v>
      </c>
      <c r="E39" s="42"/>
      <c r="F39" s="34" t="s">
        <v>82</v>
      </c>
      <c r="G39" s="18"/>
      <c r="H39" s="18"/>
      <c r="I39" s="18"/>
      <c r="J39" s="22"/>
      <c r="K39" s="22"/>
      <c r="L39" s="22"/>
      <c r="M39" s="18">
        <v>3</v>
      </c>
      <c r="N39" s="18">
        <v>0</v>
      </c>
      <c r="O39" s="18">
        <v>3</v>
      </c>
      <c r="P39" s="23"/>
      <c r="Q39" s="18"/>
      <c r="R39" s="18"/>
      <c r="S39" s="18"/>
      <c r="T39" s="18"/>
      <c r="U39" s="18"/>
      <c r="V39" s="1"/>
      <c r="W39" s="1"/>
      <c r="X39" s="1"/>
      <c r="Y39" s="13"/>
      <c r="Z39" s="13"/>
      <c r="AA39" s="13"/>
      <c r="AB39" s="17"/>
      <c r="AC39" s="17"/>
      <c r="AD39" s="13"/>
      <c r="AE39" s="17"/>
      <c r="AF39" s="17"/>
      <c r="AG39" s="13"/>
      <c r="AH39" s="4">
        <v>3</v>
      </c>
      <c r="AI39" s="4">
        <v>0</v>
      </c>
      <c r="AJ39" s="4">
        <v>3</v>
      </c>
    </row>
    <row r="40" spans="1:36" ht="16.5" customHeight="1">
      <c r="A40" s="84"/>
      <c r="B40" s="84"/>
      <c r="C40" s="18" t="s">
        <v>36</v>
      </c>
      <c r="D40" s="5" t="s">
        <v>62</v>
      </c>
      <c r="E40" s="42"/>
      <c r="F40" s="34" t="s">
        <v>82</v>
      </c>
      <c r="G40" s="18"/>
      <c r="H40" s="18"/>
      <c r="I40" s="18"/>
      <c r="J40" s="18"/>
      <c r="K40" s="18"/>
      <c r="L40" s="18"/>
      <c r="M40" s="18">
        <v>3</v>
      </c>
      <c r="N40" s="18">
        <v>2</v>
      </c>
      <c r="O40" s="18">
        <v>1</v>
      </c>
      <c r="P40" s="23"/>
      <c r="Q40" s="18"/>
      <c r="R40" s="18"/>
      <c r="S40" s="18"/>
      <c r="T40" s="18"/>
      <c r="U40" s="18"/>
      <c r="V40" s="1"/>
      <c r="W40" s="1"/>
      <c r="X40" s="1"/>
      <c r="Y40" s="13"/>
      <c r="Z40" s="13"/>
      <c r="AA40" s="13"/>
      <c r="AB40" s="17"/>
      <c r="AC40" s="17"/>
      <c r="AD40" s="13"/>
      <c r="AE40" s="17"/>
      <c r="AF40" s="17"/>
      <c r="AG40" s="13"/>
      <c r="AH40" s="4">
        <v>3</v>
      </c>
      <c r="AI40" s="4">
        <v>2</v>
      </c>
      <c r="AJ40" s="4">
        <v>1</v>
      </c>
    </row>
    <row r="41" spans="1:36" s="35" customFormat="1">
      <c r="A41" s="84"/>
      <c r="B41" s="84"/>
      <c r="C41" s="18" t="s">
        <v>36</v>
      </c>
      <c r="D41" s="5" t="s">
        <v>51</v>
      </c>
      <c r="E41" s="42"/>
      <c r="F41" s="34" t="s">
        <v>82</v>
      </c>
      <c r="G41" s="18"/>
      <c r="H41" s="18"/>
      <c r="I41" s="18"/>
      <c r="J41" s="18"/>
      <c r="K41" s="18"/>
      <c r="L41" s="18"/>
      <c r="M41" s="18">
        <v>4</v>
      </c>
      <c r="N41" s="18">
        <v>2</v>
      </c>
      <c r="O41" s="18">
        <v>2</v>
      </c>
      <c r="P41" s="44"/>
      <c r="Q41" s="42"/>
      <c r="R41" s="42"/>
      <c r="S41" s="42"/>
      <c r="T41" s="42"/>
      <c r="U41" s="42"/>
      <c r="V41" s="36"/>
      <c r="W41" s="36"/>
      <c r="X41" s="36"/>
      <c r="Y41" s="39"/>
      <c r="Z41" s="39"/>
      <c r="AA41" s="39"/>
      <c r="AB41" s="41"/>
      <c r="AC41" s="41"/>
      <c r="AD41" s="39"/>
      <c r="AE41" s="41"/>
      <c r="AF41" s="41"/>
      <c r="AG41" s="39"/>
      <c r="AH41" s="37">
        <v>4</v>
      </c>
      <c r="AI41" s="37">
        <v>2</v>
      </c>
      <c r="AJ41" s="37">
        <v>2</v>
      </c>
    </row>
    <row r="42" spans="1:36" s="35" customFormat="1">
      <c r="A42" s="84"/>
      <c r="B42" s="84"/>
      <c r="C42" s="18" t="s">
        <v>36</v>
      </c>
      <c r="D42" s="5" t="s">
        <v>52</v>
      </c>
      <c r="E42" s="42"/>
      <c r="F42" s="34" t="s">
        <v>82</v>
      </c>
      <c r="G42" s="18"/>
      <c r="H42" s="18"/>
      <c r="I42" s="18"/>
      <c r="J42" s="18"/>
      <c r="K42" s="18"/>
      <c r="L42" s="18"/>
      <c r="M42" s="18">
        <v>4</v>
      </c>
      <c r="N42" s="18">
        <v>1</v>
      </c>
      <c r="O42" s="18">
        <v>3</v>
      </c>
      <c r="P42" s="44"/>
      <c r="Q42" s="42"/>
      <c r="R42" s="42"/>
      <c r="S42" s="42"/>
      <c r="T42" s="42"/>
      <c r="U42" s="42"/>
      <c r="V42" s="36"/>
      <c r="W42" s="36"/>
      <c r="X42" s="36"/>
      <c r="Y42" s="39"/>
      <c r="Z42" s="39"/>
      <c r="AA42" s="39"/>
      <c r="AB42" s="41"/>
      <c r="AC42" s="41"/>
      <c r="AD42" s="39"/>
      <c r="AE42" s="41"/>
      <c r="AF42" s="41"/>
      <c r="AG42" s="39"/>
      <c r="AH42" s="37">
        <v>4</v>
      </c>
      <c r="AI42" s="37">
        <v>1</v>
      </c>
      <c r="AJ42" s="37">
        <v>3</v>
      </c>
    </row>
    <row r="43" spans="1:36" s="35" customFormat="1">
      <c r="A43" s="84"/>
      <c r="B43" s="84"/>
      <c r="C43" s="18" t="s">
        <v>36</v>
      </c>
      <c r="D43" s="5" t="s">
        <v>53</v>
      </c>
      <c r="E43" s="45" t="s">
        <v>82</v>
      </c>
      <c r="F43" s="32"/>
      <c r="G43" s="18"/>
      <c r="H43" s="18"/>
      <c r="I43" s="18"/>
      <c r="J43" s="18"/>
      <c r="K43" s="18"/>
      <c r="L43" s="18"/>
      <c r="M43" s="18">
        <v>2</v>
      </c>
      <c r="N43" s="18">
        <v>1</v>
      </c>
      <c r="O43" s="18">
        <v>1</v>
      </c>
      <c r="P43" s="44"/>
      <c r="Q43" s="42"/>
      <c r="R43" s="42"/>
      <c r="S43" s="42"/>
      <c r="T43" s="42"/>
      <c r="U43" s="42"/>
      <c r="V43" s="36"/>
      <c r="W43" s="36"/>
      <c r="X43" s="36"/>
      <c r="Y43" s="39"/>
      <c r="Z43" s="39"/>
      <c r="AA43" s="39"/>
      <c r="AB43" s="41"/>
      <c r="AC43" s="41"/>
      <c r="AD43" s="39"/>
      <c r="AE43" s="41"/>
      <c r="AF43" s="41"/>
      <c r="AG43" s="39"/>
      <c r="AH43" s="37">
        <v>2</v>
      </c>
      <c r="AI43" s="37">
        <v>1</v>
      </c>
      <c r="AJ43" s="37">
        <v>1</v>
      </c>
    </row>
    <row r="44" spans="1:36" s="35" customFormat="1">
      <c r="A44" s="84"/>
      <c r="B44" s="84"/>
      <c r="C44" s="18" t="s">
        <v>36</v>
      </c>
      <c r="D44" s="5" t="s">
        <v>68</v>
      </c>
      <c r="E44" s="42"/>
      <c r="F44" s="34" t="s">
        <v>82</v>
      </c>
      <c r="G44" s="18"/>
      <c r="H44" s="18"/>
      <c r="I44" s="18"/>
      <c r="J44" s="22"/>
      <c r="K44" s="22"/>
      <c r="L44" s="22"/>
      <c r="M44" s="20">
        <v>4</v>
      </c>
      <c r="N44" s="20">
        <v>0</v>
      </c>
      <c r="O44" s="20">
        <v>4</v>
      </c>
      <c r="P44" s="44"/>
      <c r="Q44" s="42"/>
      <c r="R44" s="42"/>
      <c r="S44" s="42"/>
      <c r="T44" s="42"/>
      <c r="U44" s="42"/>
      <c r="V44" s="36"/>
      <c r="W44" s="36"/>
      <c r="X44" s="36"/>
      <c r="Y44" s="39"/>
      <c r="Z44" s="39"/>
      <c r="AA44" s="39"/>
      <c r="AB44" s="41"/>
      <c r="AC44" s="41"/>
      <c r="AD44" s="39"/>
      <c r="AE44" s="41"/>
      <c r="AF44" s="41"/>
      <c r="AG44" s="39"/>
      <c r="AH44" s="37">
        <v>4</v>
      </c>
      <c r="AI44" s="37">
        <v>0</v>
      </c>
      <c r="AJ44" s="37">
        <v>4</v>
      </c>
    </row>
    <row r="45" spans="1:36">
      <c r="A45" s="85"/>
      <c r="B45" s="84"/>
      <c r="C45" s="87" t="s">
        <v>34</v>
      </c>
      <c r="D45" s="87"/>
      <c r="E45" s="30"/>
      <c r="F45" s="30"/>
      <c r="G45" s="28">
        <f>SUM(G39:G44)</f>
        <v>0</v>
      </c>
      <c r="H45" s="28">
        <f t="shared" ref="H45:AJ45" si="10">SUM(H39:H44)</f>
        <v>0</v>
      </c>
      <c r="I45" s="28">
        <f t="shared" si="10"/>
        <v>0</v>
      </c>
      <c r="J45" s="28">
        <f t="shared" si="10"/>
        <v>0</v>
      </c>
      <c r="K45" s="28">
        <f t="shared" si="10"/>
        <v>0</v>
      </c>
      <c r="L45" s="28">
        <f t="shared" si="10"/>
        <v>0</v>
      </c>
      <c r="M45" s="28">
        <f t="shared" si="10"/>
        <v>20</v>
      </c>
      <c r="N45" s="28">
        <f t="shared" si="10"/>
        <v>6</v>
      </c>
      <c r="O45" s="28">
        <f t="shared" si="10"/>
        <v>14</v>
      </c>
      <c r="P45" s="28">
        <f t="shared" si="10"/>
        <v>0</v>
      </c>
      <c r="Q45" s="28">
        <f t="shared" si="10"/>
        <v>0</v>
      </c>
      <c r="R45" s="28">
        <f t="shared" si="10"/>
        <v>0</v>
      </c>
      <c r="S45" s="28">
        <f t="shared" si="10"/>
        <v>0</v>
      </c>
      <c r="T45" s="28">
        <f t="shared" si="10"/>
        <v>0</v>
      </c>
      <c r="U45" s="28">
        <f t="shared" si="10"/>
        <v>0</v>
      </c>
      <c r="V45" s="28">
        <f t="shared" si="10"/>
        <v>0</v>
      </c>
      <c r="W45" s="28">
        <f t="shared" si="10"/>
        <v>0</v>
      </c>
      <c r="X45" s="28">
        <f t="shared" si="10"/>
        <v>0</v>
      </c>
      <c r="Y45" s="28">
        <f t="shared" si="10"/>
        <v>0</v>
      </c>
      <c r="Z45" s="28">
        <f t="shared" si="10"/>
        <v>0</v>
      </c>
      <c r="AA45" s="28">
        <f t="shared" si="10"/>
        <v>0</v>
      </c>
      <c r="AB45" s="28">
        <f t="shared" si="10"/>
        <v>0</v>
      </c>
      <c r="AC45" s="28">
        <f t="shared" si="10"/>
        <v>0</v>
      </c>
      <c r="AD45" s="28">
        <f t="shared" si="10"/>
        <v>0</v>
      </c>
      <c r="AE45" s="28">
        <f t="shared" si="10"/>
        <v>0</v>
      </c>
      <c r="AF45" s="28">
        <f t="shared" si="10"/>
        <v>0</v>
      </c>
      <c r="AG45" s="28">
        <f t="shared" si="10"/>
        <v>0</v>
      </c>
      <c r="AH45" s="28">
        <f t="shared" si="10"/>
        <v>20</v>
      </c>
      <c r="AI45" s="28">
        <f t="shared" si="10"/>
        <v>6</v>
      </c>
      <c r="AJ45" s="28">
        <f t="shared" si="10"/>
        <v>14</v>
      </c>
    </row>
    <row r="46" spans="1:36">
      <c r="A46" s="72" t="s">
        <v>85</v>
      </c>
      <c r="B46" s="84"/>
      <c r="C46" s="18" t="s">
        <v>36</v>
      </c>
      <c r="D46" s="5" t="s">
        <v>69</v>
      </c>
      <c r="E46" s="45" t="s">
        <v>82</v>
      </c>
      <c r="F46" s="32"/>
      <c r="G46" s="18"/>
      <c r="H46" s="18"/>
      <c r="I46" s="18"/>
      <c r="J46" s="22"/>
      <c r="K46" s="22"/>
      <c r="L46" s="22"/>
      <c r="M46" s="20"/>
      <c r="N46" s="20"/>
      <c r="O46" s="20"/>
      <c r="P46" s="43">
        <v>4</v>
      </c>
      <c r="Q46" s="43">
        <v>0</v>
      </c>
      <c r="R46" s="43">
        <v>4</v>
      </c>
      <c r="S46" s="18"/>
      <c r="T46" s="18"/>
      <c r="U46" s="18"/>
      <c r="V46" s="1"/>
      <c r="W46" s="1"/>
      <c r="X46" s="1"/>
      <c r="Y46" s="16"/>
      <c r="Z46" s="16"/>
      <c r="AA46" s="16"/>
      <c r="AB46" s="16"/>
      <c r="AC46" s="16"/>
      <c r="AD46" s="16"/>
      <c r="AE46" s="16"/>
      <c r="AF46" s="16"/>
      <c r="AG46" s="16"/>
      <c r="AH46" s="4">
        <v>4</v>
      </c>
      <c r="AI46" s="4">
        <v>0</v>
      </c>
      <c r="AJ46" s="4">
        <v>4</v>
      </c>
    </row>
    <row r="47" spans="1:36" s="35" customFormat="1">
      <c r="A47" s="72"/>
      <c r="B47" s="84"/>
      <c r="C47" s="18" t="s">
        <v>36</v>
      </c>
      <c r="D47" s="5" t="s">
        <v>54</v>
      </c>
      <c r="E47" s="42"/>
      <c r="F47" s="34" t="s">
        <v>82</v>
      </c>
      <c r="G47" s="18"/>
      <c r="H47" s="18"/>
      <c r="I47" s="18"/>
      <c r="J47" s="18"/>
      <c r="K47" s="18"/>
      <c r="L47" s="18"/>
      <c r="M47" s="22"/>
      <c r="N47" s="22"/>
      <c r="O47" s="22"/>
      <c r="P47" s="42">
        <v>4</v>
      </c>
      <c r="Q47" s="42">
        <v>1</v>
      </c>
      <c r="R47" s="42">
        <v>3</v>
      </c>
      <c r="S47" s="42"/>
      <c r="T47" s="42"/>
      <c r="U47" s="42"/>
      <c r="V47" s="36"/>
      <c r="W47" s="36"/>
      <c r="X47" s="36"/>
      <c r="Y47" s="40"/>
      <c r="Z47" s="40"/>
      <c r="AA47" s="40"/>
      <c r="AB47" s="40"/>
      <c r="AC47" s="40"/>
      <c r="AD47" s="40"/>
      <c r="AE47" s="40"/>
      <c r="AF47" s="40"/>
      <c r="AG47" s="40"/>
      <c r="AH47" s="37">
        <v>4</v>
      </c>
      <c r="AI47" s="37">
        <v>1</v>
      </c>
      <c r="AJ47" s="37">
        <v>3</v>
      </c>
    </row>
    <row r="48" spans="1:36" s="35" customFormat="1">
      <c r="A48" s="72"/>
      <c r="B48" s="84"/>
      <c r="C48" s="18" t="s">
        <v>36</v>
      </c>
      <c r="D48" s="5" t="s">
        <v>63</v>
      </c>
      <c r="E48" s="42"/>
      <c r="F48" s="34" t="s">
        <v>82</v>
      </c>
      <c r="G48" s="18"/>
      <c r="H48" s="18"/>
      <c r="I48" s="18"/>
      <c r="J48" s="18"/>
      <c r="K48" s="18"/>
      <c r="L48" s="18"/>
      <c r="M48" s="18"/>
      <c r="N48" s="18"/>
      <c r="O48" s="18"/>
      <c r="P48" s="26">
        <v>4</v>
      </c>
      <c r="Q48" s="42">
        <v>0</v>
      </c>
      <c r="R48" s="42">
        <v>4</v>
      </c>
      <c r="S48" s="42"/>
      <c r="T48" s="42"/>
      <c r="U48" s="42"/>
      <c r="V48" s="36"/>
      <c r="W48" s="36"/>
      <c r="X48" s="36"/>
      <c r="Y48" s="40"/>
      <c r="Z48" s="40"/>
      <c r="AA48" s="40"/>
      <c r="AB48" s="40"/>
      <c r="AC48" s="40"/>
      <c r="AD48" s="40"/>
      <c r="AE48" s="40"/>
      <c r="AF48" s="40"/>
      <c r="AG48" s="40"/>
      <c r="AH48" s="37">
        <v>4</v>
      </c>
      <c r="AI48" s="37">
        <v>0</v>
      </c>
      <c r="AJ48" s="37">
        <v>4</v>
      </c>
    </row>
    <row r="49" spans="1:36" s="35" customFormat="1">
      <c r="A49" s="72"/>
      <c r="B49" s="84"/>
      <c r="C49" s="18" t="s">
        <v>36</v>
      </c>
      <c r="D49" s="5" t="s">
        <v>64</v>
      </c>
      <c r="E49" s="42"/>
      <c r="F49" s="34" t="s">
        <v>82</v>
      </c>
      <c r="G49" s="18"/>
      <c r="H49" s="18"/>
      <c r="I49" s="18"/>
      <c r="J49" s="18"/>
      <c r="K49" s="18"/>
      <c r="L49" s="18"/>
      <c r="M49" s="18"/>
      <c r="N49" s="18"/>
      <c r="O49" s="18"/>
      <c r="P49" s="26">
        <v>2</v>
      </c>
      <c r="Q49" s="42">
        <v>1</v>
      </c>
      <c r="R49" s="42">
        <v>1</v>
      </c>
      <c r="S49" s="42"/>
      <c r="T49" s="42"/>
      <c r="U49" s="42"/>
      <c r="V49" s="36"/>
      <c r="W49" s="36"/>
      <c r="X49" s="36"/>
      <c r="Y49" s="40"/>
      <c r="Z49" s="40"/>
      <c r="AA49" s="40"/>
      <c r="AB49" s="40"/>
      <c r="AC49" s="40"/>
      <c r="AD49" s="40"/>
      <c r="AE49" s="40"/>
      <c r="AF49" s="40"/>
      <c r="AG49" s="40"/>
      <c r="AH49" s="37">
        <v>2</v>
      </c>
      <c r="AI49" s="37">
        <v>1</v>
      </c>
      <c r="AJ49" s="37">
        <v>1</v>
      </c>
    </row>
    <row r="50" spans="1:36">
      <c r="A50" s="72"/>
      <c r="B50" s="85"/>
      <c r="C50" s="80" t="s">
        <v>34</v>
      </c>
      <c r="D50" s="81"/>
      <c r="E50" s="82"/>
      <c r="F50" s="29"/>
      <c r="G50" s="28">
        <f>SUM(G46:G49)</f>
        <v>0</v>
      </c>
      <c r="H50" s="28">
        <f t="shared" ref="H50:AJ50" si="11">SUM(H46:H49)</f>
        <v>0</v>
      </c>
      <c r="I50" s="28">
        <f t="shared" si="11"/>
        <v>0</v>
      </c>
      <c r="J50" s="28">
        <f t="shared" si="11"/>
        <v>0</v>
      </c>
      <c r="K50" s="28">
        <f t="shared" si="11"/>
        <v>0</v>
      </c>
      <c r="L50" s="28">
        <f t="shared" si="11"/>
        <v>0</v>
      </c>
      <c r="M50" s="28">
        <f t="shared" si="11"/>
        <v>0</v>
      </c>
      <c r="N50" s="28">
        <f t="shared" si="11"/>
        <v>0</v>
      </c>
      <c r="O50" s="28">
        <f t="shared" si="11"/>
        <v>0</v>
      </c>
      <c r="P50" s="28">
        <f t="shared" si="11"/>
        <v>14</v>
      </c>
      <c r="Q50" s="28">
        <f t="shared" si="11"/>
        <v>2</v>
      </c>
      <c r="R50" s="28">
        <f t="shared" si="11"/>
        <v>12</v>
      </c>
      <c r="S50" s="28">
        <f t="shared" si="11"/>
        <v>0</v>
      </c>
      <c r="T50" s="28">
        <f t="shared" si="11"/>
        <v>0</v>
      </c>
      <c r="U50" s="28">
        <f t="shared" si="11"/>
        <v>0</v>
      </c>
      <c r="V50" s="28">
        <f t="shared" si="11"/>
        <v>0</v>
      </c>
      <c r="W50" s="28">
        <f t="shared" si="11"/>
        <v>0</v>
      </c>
      <c r="X50" s="28">
        <f t="shared" si="11"/>
        <v>0</v>
      </c>
      <c r="Y50" s="28">
        <f t="shared" si="11"/>
        <v>0</v>
      </c>
      <c r="Z50" s="28">
        <f t="shared" si="11"/>
        <v>0</v>
      </c>
      <c r="AA50" s="28">
        <f t="shared" si="11"/>
        <v>0</v>
      </c>
      <c r="AB50" s="28">
        <f t="shared" si="11"/>
        <v>0</v>
      </c>
      <c r="AC50" s="28">
        <f t="shared" si="11"/>
        <v>0</v>
      </c>
      <c r="AD50" s="28">
        <f t="shared" si="11"/>
        <v>0</v>
      </c>
      <c r="AE50" s="28">
        <f t="shared" si="11"/>
        <v>0</v>
      </c>
      <c r="AF50" s="28">
        <f t="shared" si="11"/>
        <v>0</v>
      </c>
      <c r="AG50" s="28">
        <f t="shared" si="11"/>
        <v>0</v>
      </c>
      <c r="AH50" s="28">
        <f t="shared" si="11"/>
        <v>14</v>
      </c>
      <c r="AI50" s="28">
        <f t="shared" si="11"/>
        <v>2</v>
      </c>
      <c r="AJ50" s="28">
        <f t="shared" si="11"/>
        <v>12</v>
      </c>
    </row>
    <row r="51" spans="1:36">
      <c r="A51" s="83" t="s">
        <v>70</v>
      </c>
      <c r="B51" s="83"/>
      <c r="C51" s="24" t="s">
        <v>36</v>
      </c>
      <c r="D51" s="5" t="s">
        <v>71</v>
      </c>
      <c r="E51" s="45" t="s">
        <v>82</v>
      </c>
      <c r="F51" s="34"/>
      <c r="G51" s="18"/>
      <c r="H51" s="18"/>
      <c r="I51" s="18"/>
      <c r="J51" s="18"/>
      <c r="K51" s="18"/>
      <c r="L51" s="18"/>
      <c r="M51" s="18"/>
      <c r="N51" s="18"/>
      <c r="O51" s="18"/>
      <c r="P51" s="43">
        <v>2</v>
      </c>
      <c r="Q51" s="43">
        <v>1</v>
      </c>
      <c r="R51" s="43">
        <v>1</v>
      </c>
      <c r="S51" s="21"/>
      <c r="T51" s="21"/>
      <c r="U51" s="21"/>
      <c r="V51" s="3"/>
      <c r="W51" s="3"/>
      <c r="X51" s="3"/>
      <c r="Y51" s="13"/>
      <c r="Z51" s="13"/>
      <c r="AA51" s="13"/>
      <c r="AB51" s="16"/>
      <c r="AC51" s="16"/>
      <c r="AD51" s="16"/>
      <c r="AE51" s="16"/>
      <c r="AF51" s="16"/>
      <c r="AG51" s="16"/>
      <c r="AH51" s="4">
        <v>2</v>
      </c>
      <c r="AI51" s="4">
        <v>1</v>
      </c>
      <c r="AJ51" s="4">
        <v>1</v>
      </c>
    </row>
    <row r="52" spans="1:36">
      <c r="A52" s="83"/>
      <c r="B52" s="83"/>
      <c r="C52" s="24" t="s">
        <v>72</v>
      </c>
      <c r="D52" s="5" t="s">
        <v>73</v>
      </c>
      <c r="E52" s="18"/>
      <c r="F52" s="34" t="s">
        <v>82</v>
      </c>
      <c r="G52" s="20"/>
      <c r="H52" s="20"/>
      <c r="I52" s="20"/>
      <c r="J52" s="20"/>
      <c r="K52" s="20"/>
      <c r="L52" s="20"/>
      <c r="M52" s="20"/>
      <c r="N52" s="20"/>
      <c r="O52" s="20"/>
      <c r="P52" s="25"/>
      <c r="Q52" s="25"/>
      <c r="R52" s="25"/>
      <c r="S52" s="21"/>
      <c r="T52" s="21"/>
      <c r="U52" s="21"/>
      <c r="V52" s="3"/>
      <c r="W52" s="3"/>
      <c r="X52" s="3"/>
      <c r="Y52" s="16"/>
      <c r="Z52" s="16"/>
      <c r="AA52" s="16"/>
      <c r="AB52" s="60">
        <v>3</v>
      </c>
      <c r="AC52" s="60">
        <v>0</v>
      </c>
      <c r="AD52" s="60">
        <v>0</v>
      </c>
      <c r="AE52" s="60">
        <v>3</v>
      </c>
      <c r="AF52" s="60">
        <v>0</v>
      </c>
      <c r="AG52" s="60">
        <v>0</v>
      </c>
      <c r="AH52" s="52">
        <v>3</v>
      </c>
      <c r="AI52" s="58">
        <v>0</v>
      </c>
      <c r="AJ52" s="58">
        <v>0</v>
      </c>
    </row>
    <row r="53" spans="1:36">
      <c r="A53" s="83"/>
      <c r="B53" s="83"/>
      <c r="C53" s="6" t="s">
        <v>72</v>
      </c>
      <c r="D53" s="8" t="s">
        <v>74</v>
      </c>
      <c r="E53" s="1"/>
      <c r="F53" s="34" t="s">
        <v>82</v>
      </c>
      <c r="G53" s="9"/>
      <c r="H53" s="9"/>
      <c r="I53" s="9"/>
      <c r="J53" s="9"/>
      <c r="K53" s="9"/>
      <c r="L53" s="9"/>
      <c r="M53" s="9"/>
      <c r="N53" s="9"/>
      <c r="O53" s="9"/>
      <c r="P53" s="7"/>
      <c r="Q53" s="7"/>
      <c r="R53" s="7"/>
      <c r="S53" s="1"/>
      <c r="T53" s="1"/>
      <c r="U53" s="1"/>
      <c r="V53" s="1"/>
      <c r="W53" s="1"/>
      <c r="X53" s="1"/>
      <c r="Y53" s="17"/>
      <c r="Z53" s="17"/>
      <c r="AA53" s="17"/>
      <c r="AB53" s="16"/>
      <c r="AC53" s="16"/>
      <c r="AD53" s="16"/>
      <c r="AE53" s="16"/>
      <c r="AF53" s="16"/>
      <c r="AG53" s="16"/>
      <c r="AH53" s="52">
        <v>20</v>
      </c>
      <c r="AI53" s="58">
        <v>0</v>
      </c>
      <c r="AJ53" s="58">
        <v>0</v>
      </c>
    </row>
    <row r="54" spans="1:36">
      <c r="A54" s="83"/>
      <c r="B54" s="83"/>
      <c r="C54" s="73" t="s">
        <v>34</v>
      </c>
      <c r="D54" s="74"/>
      <c r="E54" s="28" t="s">
        <v>44</v>
      </c>
      <c r="F54" s="28" t="s">
        <v>44</v>
      </c>
      <c r="G54" s="28">
        <f>SUM(G51:G53)</f>
        <v>0</v>
      </c>
      <c r="H54" s="28">
        <f t="shared" ref="H54:AJ54" si="12">SUM(H51:H53)</f>
        <v>0</v>
      </c>
      <c r="I54" s="28">
        <f t="shared" si="12"/>
        <v>0</v>
      </c>
      <c r="J54" s="28">
        <f t="shared" si="12"/>
        <v>0</v>
      </c>
      <c r="K54" s="28">
        <f t="shared" si="12"/>
        <v>0</v>
      </c>
      <c r="L54" s="28">
        <f t="shared" si="12"/>
        <v>0</v>
      </c>
      <c r="M54" s="28">
        <f t="shared" si="12"/>
        <v>0</v>
      </c>
      <c r="N54" s="28">
        <f t="shared" si="12"/>
        <v>0</v>
      </c>
      <c r="O54" s="28">
        <f t="shared" si="12"/>
        <v>0</v>
      </c>
      <c r="P54" s="28">
        <f t="shared" si="12"/>
        <v>2</v>
      </c>
      <c r="Q54" s="28">
        <f t="shared" si="12"/>
        <v>1</v>
      </c>
      <c r="R54" s="28">
        <f t="shared" si="12"/>
        <v>1</v>
      </c>
      <c r="S54" s="28">
        <f t="shared" si="12"/>
        <v>0</v>
      </c>
      <c r="T54" s="28">
        <f t="shared" si="12"/>
        <v>0</v>
      </c>
      <c r="U54" s="28">
        <f t="shared" si="12"/>
        <v>0</v>
      </c>
      <c r="V54" s="28">
        <f t="shared" si="12"/>
        <v>0</v>
      </c>
      <c r="W54" s="28">
        <f t="shared" si="12"/>
        <v>0</v>
      </c>
      <c r="X54" s="28">
        <f t="shared" si="12"/>
        <v>0</v>
      </c>
      <c r="Y54" s="28">
        <f t="shared" si="12"/>
        <v>0</v>
      </c>
      <c r="Z54" s="28">
        <f t="shared" si="12"/>
        <v>0</v>
      </c>
      <c r="AA54" s="28">
        <f t="shared" si="12"/>
        <v>0</v>
      </c>
      <c r="AB54" s="28">
        <f t="shared" si="12"/>
        <v>3</v>
      </c>
      <c r="AC54" s="28">
        <f t="shared" si="12"/>
        <v>0</v>
      </c>
      <c r="AD54" s="28">
        <f t="shared" si="12"/>
        <v>0</v>
      </c>
      <c r="AE54" s="28">
        <f t="shared" si="12"/>
        <v>3</v>
      </c>
      <c r="AF54" s="28">
        <f t="shared" si="12"/>
        <v>0</v>
      </c>
      <c r="AG54" s="28">
        <f t="shared" si="12"/>
        <v>0</v>
      </c>
      <c r="AH54" s="28">
        <f>SUM(AH51:AH52)</f>
        <v>5</v>
      </c>
      <c r="AI54" s="28">
        <f t="shared" si="12"/>
        <v>1</v>
      </c>
      <c r="AJ54" s="28">
        <f t="shared" si="12"/>
        <v>1</v>
      </c>
    </row>
    <row r="55" spans="1:36">
      <c r="A55" s="88" t="s">
        <v>75</v>
      </c>
      <c r="B55" s="88"/>
      <c r="C55" s="88"/>
      <c r="D55" s="88"/>
      <c r="E55" s="10"/>
      <c r="F55" s="10"/>
      <c r="G55" s="10">
        <f>SUM(G29,G38,G45,G50,G54)</f>
        <v>17</v>
      </c>
      <c r="H55" s="53">
        <f t="shared" ref="H55:AG55" si="13">SUM(H29,H38,H45,H50,H54)</f>
        <v>12</v>
      </c>
      <c r="I55" s="53">
        <f t="shared" si="13"/>
        <v>5</v>
      </c>
      <c r="J55" s="53">
        <f t="shared" si="13"/>
        <v>21</v>
      </c>
      <c r="K55" s="53">
        <f t="shared" si="13"/>
        <v>14</v>
      </c>
      <c r="L55" s="53">
        <f t="shared" si="13"/>
        <v>7</v>
      </c>
      <c r="M55" s="53">
        <f t="shared" si="13"/>
        <v>20</v>
      </c>
      <c r="N55" s="53">
        <f t="shared" si="13"/>
        <v>6</v>
      </c>
      <c r="O55" s="53">
        <f t="shared" si="13"/>
        <v>14</v>
      </c>
      <c r="P55" s="53">
        <f t="shared" si="13"/>
        <v>16</v>
      </c>
      <c r="Q55" s="53">
        <f t="shared" si="13"/>
        <v>3</v>
      </c>
      <c r="R55" s="53">
        <f t="shared" si="13"/>
        <v>13</v>
      </c>
      <c r="S55" s="53">
        <f t="shared" si="13"/>
        <v>0</v>
      </c>
      <c r="T55" s="53">
        <f t="shared" si="13"/>
        <v>0</v>
      </c>
      <c r="U55" s="53">
        <f t="shared" si="13"/>
        <v>0</v>
      </c>
      <c r="V55" s="53">
        <f t="shared" si="13"/>
        <v>0</v>
      </c>
      <c r="W55" s="53">
        <f t="shared" si="13"/>
        <v>0</v>
      </c>
      <c r="X55" s="53">
        <f t="shared" si="13"/>
        <v>0</v>
      </c>
      <c r="Y55" s="53">
        <f t="shared" si="13"/>
        <v>0</v>
      </c>
      <c r="Z55" s="53">
        <f t="shared" si="13"/>
        <v>0</v>
      </c>
      <c r="AA55" s="53">
        <f t="shared" si="13"/>
        <v>0</v>
      </c>
      <c r="AB55" s="53">
        <f t="shared" si="13"/>
        <v>3</v>
      </c>
      <c r="AC55" s="53">
        <f t="shared" si="13"/>
        <v>0</v>
      </c>
      <c r="AD55" s="53">
        <f t="shared" si="13"/>
        <v>0</v>
      </c>
      <c r="AE55" s="53">
        <f t="shared" si="13"/>
        <v>3</v>
      </c>
      <c r="AF55" s="53">
        <f t="shared" si="13"/>
        <v>0</v>
      </c>
      <c r="AG55" s="53">
        <f t="shared" si="13"/>
        <v>0</v>
      </c>
      <c r="AH55" s="63">
        <f t="shared" ref="AH55" si="14">SUM(AH29,AH38,AH45,AH50,AH54)</f>
        <v>77</v>
      </c>
      <c r="AI55" s="53">
        <f t="shared" ref="AI55" si="15">SUM(AI29,AI38,AI45,AI50,AI54)</f>
        <v>35</v>
      </c>
      <c r="AJ55" s="53">
        <f t="shared" ref="AJ55" si="16">SUM(AJ29,AJ38,AJ45,AJ50,AJ54)</f>
        <v>39</v>
      </c>
    </row>
    <row r="56" spans="1:36">
      <c r="A56" s="72" t="s">
        <v>76</v>
      </c>
      <c r="B56" s="72"/>
      <c r="C56" s="1"/>
      <c r="D56" s="11" t="s">
        <v>77</v>
      </c>
      <c r="E56" s="67" t="s">
        <v>104</v>
      </c>
      <c r="F56" s="68"/>
      <c r="G56" s="67" t="s">
        <v>105</v>
      </c>
      <c r="H56" s="68"/>
      <c r="I56" s="69"/>
      <c r="J56" s="67" t="s">
        <v>106</v>
      </c>
      <c r="K56" s="68"/>
      <c r="L56" s="69"/>
      <c r="M56" s="67" t="s">
        <v>107</v>
      </c>
      <c r="N56" s="68"/>
      <c r="O56" s="69"/>
      <c r="P56" s="67" t="s">
        <v>108</v>
      </c>
      <c r="Q56" s="68"/>
      <c r="R56" s="69"/>
      <c r="S56" s="67">
        <v>0</v>
      </c>
      <c r="T56" s="68"/>
      <c r="U56" s="69"/>
      <c r="V56" s="67">
        <v>0</v>
      </c>
      <c r="W56" s="68"/>
      <c r="X56" s="69"/>
      <c r="Y56" s="64">
        <v>0</v>
      </c>
      <c r="Z56" s="65"/>
      <c r="AA56" s="66"/>
      <c r="AB56" s="64" t="s">
        <v>93</v>
      </c>
      <c r="AC56" s="65"/>
      <c r="AD56" s="65"/>
      <c r="AE56" s="65"/>
      <c r="AF56" s="65"/>
      <c r="AG56" s="66"/>
      <c r="AH56" s="2">
        <v>38</v>
      </c>
      <c r="AI56" s="72" t="s">
        <v>78</v>
      </c>
      <c r="AJ56" s="72"/>
    </row>
    <row r="57" spans="1:36">
      <c r="A57" s="72"/>
      <c r="B57" s="72"/>
      <c r="C57" s="1"/>
      <c r="D57" s="11" t="s">
        <v>79</v>
      </c>
      <c r="E57" s="57" t="s">
        <v>103</v>
      </c>
      <c r="F57" s="1" t="s">
        <v>103</v>
      </c>
      <c r="G57" s="59">
        <f>G22+G55</f>
        <v>24</v>
      </c>
      <c r="H57" s="55">
        <f t="shared" ref="H57:R57" si="17">H22+H55</f>
        <v>19</v>
      </c>
      <c r="I57" s="55">
        <f t="shared" si="17"/>
        <v>5</v>
      </c>
      <c r="J57" s="59">
        <f t="shared" si="17"/>
        <v>24</v>
      </c>
      <c r="K57" s="55">
        <f t="shared" si="17"/>
        <v>17</v>
      </c>
      <c r="L57" s="55">
        <f t="shared" si="17"/>
        <v>7</v>
      </c>
      <c r="M57" s="59">
        <f t="shared" si="17"/>
        <v>24</v>
      </c>
      <c r="N57" s="55">
        <f t="shared" si="17"/>
        <v>10</v>
      </c>
      <c r="O57" s="55">
        <f t="shared" si="17"/>
        <v>14</v>
      </c>
      <c r="P57" s="59">
        <f t="shared" si="17"/>
        <v>20</v>
      </c>
      <c r="Q57" s="55">
        <f t="shared" si="17"/>
        <v>6</v>
      </c>
      <c r="R57" s="55">
        <f t="shared" si="17"/>
        <v>13</v>
      </c>
      <c r="S57" s="46">
        <f t="shared" ref="S57:T57" si="18">SUM(S7:S9,S11:S15,S17:S20,S23:S28,S30:S44,S46:S49,S51:S53)</f>
        <v>0</v>
      </c>
      <c r="T57" s="46">
        <f t="shared" si="18"/>
        <v>0</v>
      </c>
      <c r="U57" s="46">
        <v>0</v>
      </c>
      <c r="V57" s="46">
        <v>0</v>
      </c>
      <c r="W57" s="46">
        <v>0</v>
      </c>
      <c r="X57" s="46">
        <v>0</v>
      </c>
      <c r="Y57" s="51">
        <v>0</v>
      </c>
      <c r="Z57" s="51">
        <v>0</v>
      </c>
      <c r="AA57" s="51">
        <v>0</v>
      </c>
      <c r="AB57" s="51">
        <v>0</v>
      </c>
      <c r="AC57" s="51">
        <v>0</v>
      </c>
      <c r="AD57" s="51">
        <v>0</v>
      </c>
      <c r="AE57" s="51">
        <v>0</v>
      </c>
      <c r="AF57" s="51">
        <v>0</v>
      </c>
      <c r="AG57" s="51">
        <v>0</v>
      </c>
      <c r="AH57" s="59">
        <f>AH22+AH55</f>
        <v>95</v>
      </c>
      <c r="AI57" s="46">
        <f>SUM(H57,K57,N57,Q57)</f>
        <v>52</v>
      </c>
      <c r="AJ57" s="46">
        <f>SUM(I57,L57,O57,R57)</f>
        <v>39</v>
      </c>
    </row>
    <row r="58" spans="1:36">
      <c r="A58" s="72"/>
      <c r="B58" s="72"/>
      <c r="C58" s="1"/>
      <c r="D58" s="11" t="s">
        <v>81</v>
      </c>
      <c r="E58" s="57" t="s">
        <v>80</v>
      </c>
      <c r="F58" s="1" t="s">
        <v>80</v>
      </c>
      <c r="G58" s="59">
        <f>G22</f>
        <v>7</v>
      </c>
      <c r="H58" s="56">
        <f t="shared" ref="H58:R58" si="19">H22</f>
        <v>7</v>
      </c>
      <c r="I58" s="56">
        <f t="shared" si="19"/>
        <v>0</v>
      </c>
      <c r="J58" s="59">
        <f t="shared" si="19"/>
        <v>3</v>
      </c>
      <c r="K58" s="56">
        <f t="shared" si="19"/>
        <v>3</v>
      </c>
      <c r="L58" s="56">
        <f t="shared" si="19"/>
        <v>0</v>
      </c>
      <c r="M58" s="59">
        <f t="shared" si="19"/>
        <v>4</v>
      </c>
      <c r="N58" s="56">
        <f t="shared" si="19"/>
        <v>4</v>
      </c>
      <c r="O58" s="56">
        <f t="shared" si="19"/>
        <v>0</v>
      </c>
      <c r="P58" s="59">
        <f t="shared" si="19"/>
        <v>4</v>
      </c>
      <c r="Q58" s="56">
        <f t="shared" si="19"/>
        <v>3</v>
      </c>
      <c r="R58" s="56">
        <f t="shared" si="19"/>
        <v>0</v>
      </c>
      <c r="S58" s="46">
        <f t="shared" ref="S58:AJ58" si="20">SUM(S10,S16,S21)</f>
        <v>0</v>
      </c>
      <c r="T58" s="46">
        <f t="shared" si="20"/>
        <v>0</v>
      </c>
      <c r="U58" s="46">
        <f t="shared" si="20"/>
        <v>0</v>
      </c>
      <c r="V58" s="46">
        <f t="shared" si="20"/>
        <v>0</v>
      </c>
      <c r="W58" s="46">
        <f t="shared" si="20"/>
        <v>0</v>
      </c>
      <c r="X58" s="46">
        <f t="shared" si="20"/>
        <v>0</v>
      </c>
      <c r="Y58" s="51">
        <f t="shared" si="20"/>
        <v>0</v>
      </c>
      <c r="Z58" s="51">
        <f t="shared" si="20"/>
        <v>0</v>
      </c>
      <c r="AA58" s="51">
        <f t="shared" si="20"/>
        <v>0</v>
      </c>
      <c r="AB58" s="51">
        <f t="shared" si="20"/>
        <v>0</v>
      </c>
      <c r="AC58" s="51">
        <f t="shared" si="20"/>
        <v>0</v>
      </c>
      <c r="AD58" s="51">
        <f t="shared" si="20"/>
        <v>0</v>
      </c>
      <c r="AE58" s="51">
        <f t="shared" si="20"/>
        <v>0</v>
      </c>
      <c r="AF58" s="51">
        <f t="shared" si="20"/>
        <v>0</v>
      </c>
      <c r="AG58" s="51">
        <f t="shared" si="20"/>
        <v>0</v>
      </c>
      <c r="AH58" s="59">
        <f t="shared" si="20"/>
        <v>18</v>
      </c>
      <c r="AI58" s="46">
        <f t="shared" si="20"/>
        <v>17</v>
      </c>
      <c r="AJ58" s="46">
        <f t="shared" si="20"/>
        <v>0</v>
      </c>
    </row>
    <row r="59" spans="1:36">
      <c r="A59" s="72"/>
      <c r="B59" s="72"/>
      <c r="C59" s="54"/>
      <c r="D59" s="11" t="s">
        <v>101</v>
      </c>
      <c r="E59" s="57" t="s">
        <v>80</v>
      </c>
      <c r="F59" s="54" t="s">
        <v>80</v>
      </c>
      <c r="G59" s="61">
        <f>G55</f>
        <v>17</v>
      </c>
      <c r="H59" s="54">
        <f t="shared" ref="H59:R59" si="21">H55</f>
        <v>12</v>
      </c>
      <c r="I59" s="54">
        <f t="shared" si="21"/>
        <v>5</v>
      </c>
      <c r="J59" s="61">
        <f t="shared" si="21"/>
        <v>21</v>
      </c>
      <c r="K59" s="54">
        <f t="shared" si="21"/>
        <v>14</v>
      </c>
      <c r="L59" s="54">
        <f t="shared" si="21"/>
        <v>7</v>
      </c>
      <c r="M59" s="61">
        <f t="shared" si="21"/>
        <v>20</v>
      </c>
      <c r="N59" s="54">
        <f t="shared" si="21"/>
        <v>6</v>
      </c>
      <c r="O59" s="54">
        <f t="shared" si="21"/>
        <v>14</v>
      </c>
      <c r="P59" s="61">
        <f t="shared" si="21"/>
        <v>16</v>
      </c>
      <c r="Q59" s="54">
        <f t="shared" si="21"/>
        <v>3</v>
      </c>
      <c r="R59" s="54">
        <f t="shared" si="21"/>
        <v>13</v>
      </c>
      <c r="S59" s="54">
        <f t="shared" ref="S59:AG59" si="22">SUM(S29,S45,S50,S54)</f>
        <v>0</v>
      </c>
      <c r="T59" s="54">
        <f t="shared" si="22"/>
        <v>0</v>
      </c>
      <c r="U59" s="47">
        <f t="shared" si="22"/>
        <v>0</v>
      </c>
      <c r="V59" s="47">
        <f t="shared" si="22"/>
        <v>0</v>
      </c>
      <c r="W59" s="47">
        <f t="shared" si="22"/>
        <v>0</v>
      </c>
      <c r="X59" s="47">
        <f t="shared" si="22"/>
        <v>0</v>
      </c>
      <c r="Y59" s="50">
        <f t="shared" si="22"/>
        <v>0</v>
      </c>
      <c r="Z59" s="50">
        <f t="shared" si="22"/>
        <v>0</v>
      </c>
      <c r="AA59" s="50">
        <f t="shared" si="22"/>
        <v>0</v>
      </c>
      <c r="AB59" s="50">
        <v>0</v>
      </c>
      <c r="AC59" s="50">
        <f t="shared" si="22"/>
        <v>0</v>
      </c>
      <c r="AD59" s="50">
        <f t="shared" si="22"/>
        <v>0</v>
      </c>
      <c r="AE59" s="50">
        <v>0</v>
      </c>
      <c r="AF59" s="50">
        <f t="shared" si="22"/>
        <v>0</v>
      </c>
      <c r="AG59" s="50">
        <f t="shared" si="22"/>
        <v>0</v>
      </c>
      <c r="AH59" s="61">
        <f>AH55</f>
        <v>77</v>
      </c>
      <c r="AI59" s="54">
        <f t="shared" ref="AI59:AJ59" si="23">SUM(H59,K59,N59,Q59,AC59)</f>
        <v>35</v>
      </c>
      <c r="AJ59" s="54">
        <f t="shared" si="23"/>
        <v>39</v>
      </c>
    </row>
    <row r="60" spans="1:36">
      <c r="A60" s="78" t="s">
        <v>96</v>
      </c>
      <c r="B60" s="78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</row>
    <row r="61" spans="1:36">
      <c r="A61" s="76" t="s">
        <v>95</v>
      </c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</row>
    <row r="62" spans="1:36">
      <c r="A62" s="77" t="s">
        <v>91</v>
      </c>
      <c r="B62" s="77"/>
      <c r="C62" s="77"/>
      <c r="D62" s="77"/>
      <c r="E62" s="77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</row>
    <row r="63" spans="1:36">
      <c r="A63" s="76" t="s">
        <v>92</v>
      </c>
      <c r="B63" s="76"/>
      <c r="C63" s="76"/>
      <c r="D63" s="76"/>
      <c r="E63" s="76"/>
      <c r="F63" s="76"/>
      <c r="G63" s="76"/>
      <c r="H63" s="76"/>
      <c r="I63" s="76"/>
      <c r="J63" s="76"/>
      <c r="K63" s="76"/>
      <c r="L63" s="76"/>
      <c r="M63" s="76"/>
      <c r="N63" s="76"/>
      <c r="O63" s="76"/>
      <c r="P63" s="76"/>
      <c r="Q63" s="76"/>
      <c r="R63" s="76"/>
      <c r="S63" s="76"/>
      <c r="T63" s="76"/>
      <c r="U63" s="76"/>
      <c r="V63" s="76"/>
      <c r="W63" s="76"/>
      <c r="X63" s="76"/>
      <c r="Y63" s="76"/>
      <c r="Z63" s="76"/>
      <c r="AA63" s="76"/>
      <c r="AB63" s="76"/>
      <c r="AC63" s="76"/>
      <c r="AD63" s="76"/>
      <c r="AE63" s="76"/>
      <c r="AF63" s="76"/>
      <c r="AG63" s="76"/>
      <c r="AH63" s="76"/>
      <c r="AI63" s="76"/>
      <c r="AJ63" s="76"/>
    </row>
    <row r="64" spans="1:36" s="35" customFormat="1">
      <c r="A64" s="79" t="s">
        <v>97</v>
      </c>
      <c r="B64" s="76"/>
      <c r="C64" s="76"/>
      <c r="D64" s="76"/>
      <c r="E64" s="76"/>
      <c r="F64" s="76"/>
      <c r="G64" s="76"/>
      <c r="H64" s="76"/>
      <c r="I64" s="76"/>
      <c r="J64" s="76"/>
      <c r="K64" s="76"/>
      <c r="L64" s="76"/>
      <c r="M64" s="76"/>
      <c r="N64" s="76"/>
      <c r="O64" s="76"/>
      <c r="P64" s="76"/>
      <c r="Q64" s="76"/>
      <c r="R64" s="76"/>
      <c r="S64" s="76"/>
      <c r="T64" s="76"/>
      <c r="U64" s="76"/>
      <c r="V64" s="76"/>
      <c r="W64" s="76"/>
      <c r="X64" s="76"/>
      <c r="Y64" s="76"/>
      <c r="Z64" s="76"/>
      <c r="AA64" s="76"/>
      <c r="AB64" s="76"/>
      <c r="AC64" s="76"/>
      <c r="AD64" s="76"/>
      <c r="AE64" s="76"/>
      <c r="AF64" s="76"/>
      <c r="AG64" s="76"/>
      <c r="AH64" s="76"/>
      <c r="AI64" s="76"/>
      <c r="AJ64" s="76"/>
    </row>
    <row r="65" spans="1:36">
      <c r="A65" s="79" t="s">
        <v>94</v>
      </c>
      <c r="B65" s="79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</row>
  </sheetData>
  <mergeCells count="87">
    <mergeCell ref="S2:X2"/>
    <mergeCell ref="Y2:AG2"/>
    <mergeCell ref="AE3:AG3"/>
    <mergeCell ref="Y4:AA4"/>
    <mergeCell ref="AB4:AD4"/>
    <mergeCell ref="S3:U3"/>
    <mergeCell ref="V3:X3"/>
    <mergeCell ref="Y3:AA3"/>
    <mergeCell ref="AE4:AG4"/>
    <mergeCell ref="S4:U4"/>
    <mergeCell ref="V4:X4"/>
    <mergeCell ref="AB3:AD3"/>
    <mergeCell ref="D2:D6"/>
    <mergeCell ref="E2:F4"/>
    <mergeCell ref="G2:L2"/>
    <mergeCell ref="M2:R2"/>
    <mergeCell ref="G4:I4"/>
    <mergeCell ref="J4:L4"/>
    <mergeCell ref="M4:O4"/>
    <mergeCell ref="P4:R4"/>
    <mergeCell ref="J5:J6"/>
    <mergeCell ref="K5:L5"/>
    <mergeCell ref="G3:I3"/>
    <mergeCell ref="J3:L3"/>
    <mergeCell ref="M3:O3"/>
    <mergeCell ref="P3:R3"/>
    <mergeCell ref="E5:E6"/>
    <mergeCell ref="F5:F6"/>
    <mergeCell ref="A55:D55"/>
    <mergeCell ref="AE5:AE6"/>
    <mergeCell ref="AF5:AG5"/>
    <mergeCell ref="A7:A21"/>
    <mergeCell ref="B7:B10"/>
    <mergeCell ref="C10:D10"/>
    <mergeCell ref="B11:B16"/>
    <mergeCell ref="C16:D16"/>
    <mergeCell ref="V5:V6"/>
    <mergeCell ref="W5:X5"/>
    <mergeCell ref="Y5:Y6"/>
    <mergeCell ref="H5:I5"/>
    <mergeCell ref="A22:D22"/>
    <mergeCell ref="T5:U5"/>
    <mergeCell ref="A30:A38"/>
    <mergeCell ref="C54:D54"/>
    <mergeCell ref="A46:A50"/>
    <mergeCell ref="C50:E50"/>
    <mergeCell ref="A51:B54"/>
    <mergeCell ref="A39:A45"/>
    <mergeCell ref="B23:B50"/>
    <mergeCell ref="A23:A29"/>
    <mergeCell ref="C29:D29"/>
    <mergeCell ref="C45:D45"/>
    <mergeCell ref="C38:D38"/>
    <mergeCell ref="A63:AJ63"/>
    <mergeCell ref="G56:I56"/>
    <mergeCell ref="A60:X60"/>
    <mergeCell ref="A64:AJ64"/>
    <mergeCell ref="A65:AJ65"/>
    <mergeCell ref="AB56:AG56"/>
    <mergeCell ref="Y60:AJ60"/>
    <mergeCell ref="AI56:AJ56"/>
    <mergeCell ref="A56:B59"/>
    <mergeCell ref="E56:F56"/>
    <mergeCell ref="A61:AJ61"/>
    <mergeCell ref="A62:AJ62"/>
    <mergeCell ref="A1:AJ1"/>
    <mergeCell ref="AH2:AJ4"/>
    <mergeCell ref="AH5:AH6"/>
    <mergeCell ref="AI5:AJ5"/>
    <mergeCell ref="B17:B21"/>
    <mergeCell ref="C21:D21"/>
    <mergeCell ref="Z5:AA5"/>
    <mergeCell ref="AB5:AB6"/>
    <mergeCell ref="AC5:AD5"/>
    <mergeCell ref="M5:M6"/>
    <mergeCell ref="N5:O5"/>
    <mergeCell ref="P5:P6"/>
    <mergeCell ref="Q5:R5"/>
    <mergeCell ref="S5:S6"/>
    <mergeCell ref="G5:G6"/>
    <mergeCell ref="A2:C6"/>
    <mergeCell ref="Y56:AA56"/>
    <mergeCell ref="J56:L56"/>
    <mergeCell ref="M56:O56"/>
    <mergeCell ref="P56:R56"/>
    <mergeCell ref="S56:U56"/>
    <mergeCell ref="V56:X56"/>
  </mergeCells>
  <phoneticPr fontId="2" type="noConversion"/>
  <pageMargins left="0.7" right="0.7" top="0.75" bottom="0.75" header="0.3" footer="0.3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COM</cp:lastModifiedBy>
  <cp:lastPrinted>2017-08-27T23:34:21Z</cp:lastPrinted>
  <dcterms:created xsi:type="dcterms:W3CDTF">2017-01-23T10:34:22Z</dcterms:created>
  <dcterms:modified xsi:type="dcterms:W3CDTF">2018-10-01T05:11:53Z</dcterms:modified>
</cp:coreProperties>
</file>